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\\BRTFILE01\Redirect$\bguzman\Desktop\BRANDDON REPORTS\"/>
    </mc:Choice>
  </mc:AlternateContent>
  <xr:revisionPtr revIDLastSave="0" documentId="13_ncr:1_{8DF2A4DE-AC5B-4622-B2B3-F1D6D4E9109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acros" sheetId="1" r:id="rId1"/>
    <sheet name="FABRICATION" sheetId="2" r:id="rId2"/>
    <sheet name="FABRICATION_REPORT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5" i="3" l="1"/>
  <c r="F124" i="3"/>
  <c r="F122" i="3"/>
  <c r="F121" i="3"/>
  <c r="F119" i="3"/>
  <c r="F118" i="3"/>
  <c r="F117" i="3"/>
  <c r="F116" i="3"/>
  <c r="F115" i="3"/>
  <c r="F113" i="3"/>
  <c r="F112" i="3"/>
  <c r="F111" i="3"/>
  <c r="F110" i="3"/>
  <c r="F108" i="3"/>
  <c r="F107" i="3"/>
  <c r="F106" i="3"/>
  <c r="F105" i="3"/>
  <c r="F103" i="3"/>
  <c r="F102" i="3"/>
  <c r="F101" i="3"/>
  <c r="F99" i="3"/>
  <c r="F98" i="3"/>
  <c r="F96" i="3"/>
  <c r="F95" i="3"/>
  <c r="F94" i="3"/>
  <c r="F93" i="3"/>
  <c r="F92" i="3"/>
  <c r="F91" i="3"/>
  <c r="F90" i="3"/>
  <c r="F88" i="3"/>
  <c r="F87" i="3"/>
  <c r="F86" i="3"/>
  <c r="F84" i="3"/>
  <c r="F83" i="3"/>
  <c r="F81" i="3"/>
  <c r="F80" i="3"/>
  <c r="F79" i="3"/>
  <c r="F78" i="3"/>
  <c r="F77" i="3"/>
  <c r="F76" i="3"/>
  <c r="F75" i="3"/>
  <c r="F74" i="3"/>
  <c r="F73" i="3"/>
  <c r="F71" i="3"/>
  <c r="F70" i="3"/>
  <c r="F69" i="3"/>
  <c r="F68" i="3"/>
  <c r="F66" i="3"/>
  <c r="F65" i="3"/>
  <c r="F64" i="3"/>
  <c r="F63" i="3"/>
  <c r="F61" i="3"/>
  <c r="F60" i="3"/>
  <c r="F58" i="3"/>
  <c r="F57" i="3"/>
  <c r="F56" i="3"/>
  <c r="F55" i="3"/>
  <c r="F53" i="3"/>
  <c r="F52" i="3"/>
  <c r="F51" i="3"/>
  <c r="F50" i="3"/>
  <c r="F49" i="3"/>
  <c r="F47" i="3"/>
  <c r="F46" i="3"/>
  <c r="F45" i="3"/>
  <c r="F44" i="3"/>
  <c r="F42" i="3"/>
  <c r="F41" i="3"/>
  <c r="F40" i="3"/>
  <c r="F39" i="3"/>
  <c r="F38" i="3"/>
  <c r="F36" i="3"/>
  <c r="F35" i="3"/>
  <c r="F33" i="3"/>
  <c r="F32" i="3"/>
  <c r="F31" i="3"/>
  <c r="F29" i="3"/>
  <c r="F28" i="3"/>
  <c r="F26" i="3"/>
  <c r="F25" i="3"/>
  <c r="F24" i="3"/>
  <c r="F23" i="3"/>
  <c r="F21" i="3"/>
  <c r="F20" i="3"/>
  <c r="F19" i="3"/>
  <c r="F17" i="3"/>
  <c r="F16" i="3"/>
  <c r="F15" i="3"/>
  <c r="F13" i="3"/>
  <c r="F12" i="3"/>
  <c r="F11" i="3"/>
  <c r="F10" i="3"/>
  <c r="F9" i="3"/>
  <c r="F7" i="3"/>
  <c r="F6" i="3"/>
  <c r="F5" i="3"/>
  <c r="F4" i="3"/>
  <c r="F3" i="3"/>
  <c r="H3" i="3"/>
  <c r="H4" i="3"/>
  <c r="H5" i="3"/>
  <c r="H6" i="3"/>
  <c r="H7" i="3"/>
  <c r="G7" i="3" s="1"/>
  <c r="H8" i="3"/>
  <c r="H9" i="3"/>
  <c r="H10" i="3"/>
  <c r="H11" i="3"/>
  <c r="H12" i="3"/>
  <c r="H13" i="3"/>
  <c r="G13" i="3" s="1"/>
  <c r="H14" i="3"/>
  <c r="H15" i="3"/>
  <c r="H16" i="3"/>
  <c r="H17" i="3"/>
  <c r="G17" i="3" s="1"/>
  <c r="H18" i="3"/>
  <c r="H19" i="3"/>
  <c r="H20" i="3"/>
  <c r="H21" i="3"/>
  <c r="G21" i="3" s="1"/>
  <c r="H22" i="3"/>
  <c r="H23" i="3"/>
  <c r="H24" i="3"/>
  <c r="H25" i="3"/>
  <c r="H26" i="3"/>
  <c r="G26" i="3" s="1"/>
  <c r="H27" i="3"/>
  <c r="H28" i="3"/>
  <c r="H29" i="3"/>
  <c r="G29" i="3" s="1"/>
  <c r="H30" i="3"/>
  <c r="H31" i="3"/>
  <c r="H32" i="3"/>
  <c r="H33" i="3"/>
  <c r="G33" i="3" s="1"/>
  <c r="H34" i="3"/>
  <c r="H35" i="3"/>
  <c r="H36" i="3"/>
  <c r="G36" i="3" s="1"/>
  <c r="H37" i="3"/>
  <c r="H38" i="3"/>
  <c r="H39" i="3"/>
  <c r="H40" i="3"/>
  <c r="H41" i="3"/>
  <c r="H42" i="3"/>
  <c r="G42" i="3" s="1"/>
  <c r="H43" i="3"/>
  <c r="H44" i="3"/>
  <c r="H45" i="3"/>
  <c r="H46" i="3"/>
  <c r="H47" i="3"/>
  <c r="G47" i="3" s="1"/>
  <c r="H48" i="3"/>
  <c r="H49" i="3"/>
  <c r="H50" i="3"/>
  <c r="H51" i="3"/>
  <c r="H52" i="3"/>
  <c r="H53" i="3"/>
  <c r="G53" i="3" s="1"/>
  <c r="H54" i="3"/>
  <c r="H55" i="3"/>
  <c r="H56" i="3"/>
  <c r="H57" i="3"/>
  <c r="H58" i="3"/>
  <c r="G58" i="3" s="1"/>
  <c r="H59" i="3"/>
  <c r="H60" i="3"/>
  <c r="H61" i="3"/>
  <c r="G61" i="3" s="1"/>
  <c r="H62" i="3"/>
  <c r="H63" i="3"/>
  <c r="H64" i="3"/>
  <c r="H65" i="3"/>
  <c r="H66" i="3"/>
  <c r="G66" i="3" s="1"/>
  <c r="H67" i="3"/>
  <c r="H68" i="3"/>
  <c r="H69" i="3"/>
  <c r="H70" i="3"/>
  <c r="H71" i="3"/>
  <c r="G71" i="3" s="1"/>
  <c r="H72" i="3"/>
  <c r="H73" i="3"/>
  <c r="H74" i="3"/>
  <c r="H75" i="3"/>
  <c r="H76" i="3"/>
  <c r="H77" i="3"/>
  <c r="H78" i="3"/>
  <c r="H79" i="3"/>
  <c r="H80" i="3"/>
  <c r="H81" i="3"/>
  <c r="G81" i="3" s="1"/>
  <c r="H82" i="3"/>
  <c r="H83" i="3"/>
  <c r="H84" i="3"/>
  <c r="G84" i="3" s="1"/>
  <c r="H85" i="3"/>
  <c r="H86" i="3"/>
  <c r="H87" i="3"/>
  <c r="H88" i="3"/>
  <c r="G88" i="3" s="1"/>
  <c r="H89" i="3"/>
  <c r="H90" i="3"/>
  <c r="H91" i="3"/>
  <c r="H92" i="3"/>
  <c r="H93" i="3"/>
  <c r="H94" i="3"/>
  <c r="H95" i="3"/>
  <c r="H96" i="3"/>
  <c r="G96" i="3" s="1"/>
  <c r="H97" i="3"/>
  <c r="H98" i="3"/>
  <c r="H99" i="3"/>
  <c r="G99" i="3" s="1"/>
  <c r="H100" i="3"/>
  <c r="H101" i="3"/>
  <c r="H102" i="3"/>
  <c r="H103" i="3"/>
  <c r="G103" i="3" s="1"/>
  <c r="H104" i="3"/>
  <c r="H105" i="3"/>
  <c r="H106" i="3"/>
  <c r="H107" i="3"/>
  <c r="H108" i="3"/>
  <c r="G108" i="3" s="1"/>
  <c r="H109" i="3"/>
  <c r="H110" i="3"/>
  <c r="H111" i="3"/>
  <c r="H112" i="3"/>
  <c r="H113" i="3"/>
  <c r="G113" i="3" s="1"/>
  <c r="H114" i="3"/>
  <c r="H115" i="3"/>
  <c r="H116" i="3"/>
  <c r="H117" i="3"/>
  <c r="H118" i="3"/>
  <c r="H119" i="3"/>
  <c r="G119" i="3" s="1"/>
  <c r="H120" i="3"/>
  <c r="H121" i="3"/>
  <c r="H122" i="3"/>
  <c r="G122" i="3" s="1"/>
  <c r="H123" i="3"/>
  <c r="H124" i="3"/>
  <c r="H125" i="3"/>
  <c r="G125" i="3" s="1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M19" i="2"/>
  <c r="N19" i="2"/>
  <c r="P19" i="2" s="1"/>
  <c r="V19" i="2" s="1"/>
  <c r="W19" i="2" s="1"/>
  <c r="R19" i="2"/>
  <c r="S19" i="2" s="1"/>
  <c r="T19" i="2"/>
  <c r="X19" i="2"/>
  <c r="M20" i="2"/>
  <c r="R20" i="2" s="1"/>
  <c r="P20" i="2"/>
  <c r="V20" i="2" s="1"/>
  <c r="W20" i="2" s="1"/>
  <c r="S20" i="2"/>
  <c r="N20" i="2" s="1"/>
  <c r="T20" i="2"/>
  <c r="X20" i="2"/>
  <c r="M21" i="2"/>
  <c r="N21" i="2"/>
  <c r="P21" i="2" s="1"/>
  <c r="V21" i="2" s="1"/>
  <c r="W21" i="2" s="1"/>
  <c r="R21" i="2"/>
  <c r="S21" i="2" s="1"/>
  <c r="T21" i="2"/>
  <c r="X21" i="2"/>
  <c r="M22" i="2"/>
  <c r="R22" i="2" s="1"/>
  <c r="P22" i="2"/>
  <c r="V22" i="2" s="1"/>
  <c r="W22" i="2" s="1"/>
  <c r="S22" i="2"/>
  <c r="N22" i="2" s="1"/>
  <c r="T22" i="2"/>
  <c r="X22" i="2"/>
  <c r="M23" i="2"/>
  <c r="N23" i="2"/>
  <c r="P23" i="2" s="1"/>
  <c r="V23" i="2" s="1"/>
  <c r="W23" i="2" s="1"/>
  <c r="R23" i="2"/>
  <c r="S23" i="2" s="1"/>
  <c r="T23" i="2"/>
  <c r="X23" i="2"/>
  <c r="M24" i="2"/>
  <c r="R24" i="2" s="1"/>
  <c r="P24" i="2"/>
  <c r="V24" i="2" s="1"/>
  <c r="W24" i="2" s="1"/>
  <c r="S24" i="2"/>
  <c r="N24" i="2" s="1"/>
  <c r="T24" i="2"/>
  <c r="X24" i="2"/>
  <c r="M25" i="2"/>
  <c r="N25" i="2"/>
  <c r="P25" i="2" s="1"/>
  <c r="V25" i="2" s="1"/>
  <c r="W25" i="2" s="1"/>
  <c r="R25" i="2"/>
  <c r="S25" i="2" s="1"/>
  <c r="T25" i="2"/>
  <c r="X25" i="2"/>
  <c r="M26" i="2"/>
  <c r="R26" i="2" s="1"/>
  <c r="P26" i="2"/>
  <c r="V26" i="2" s="1"/>
  <c r="W26" i="2" s="1"/>
  <c r="S26" i="2"/>
  <c r="N26" i="2" s="1"/>
  <c r="T26" i="2"/>
  <c r="X26" i="2"/>
  <c r="M27" i="2"/>
  <c r="N27" i="2"/>
  <c r="P27" i="2" s="1"/>
  <c r="V27" i="2" s="1"/>
  <c r="W27" i="2" s="1"/>
  <c r="R27" i="2"/>
  <c r="S27" i="2" s="1"/>
  <c r="T27" i="2"/>
  <c r="X27" i="2"/>
  <c r="M28" i="2"/>
  <c r="R28" i="2" s="1"/>
  <c r="P28" i="2"/>
  <c r="V28" i="2" s="1"/>
  <c r="W28" i="2" s="1"/>
  <c r="S28" i="2"/>
  <c r="N28" i="2" s="1"/>
  <c r="T28" i="2"/>
  <c r="X28" i="2"/>
  <c r="M29" i="2"/>
  <c r="N29" i="2"/>
  <c r="P29" i="2" s="1"/>
  <c r="V29" i="2" s="1"/>
  <c r="W29" i="2" s="1"/>
  <c r="R29" i="2"/>
  <c r="S29" i="2" s="1"/>
  <c r="T29" i="2"/>
  <c r="X29" i="2"/>
  <c r="M30" i="2"/>
  <c r="R30" i="2" s="1"/>
  <c r="P30" i="2"/>
  <c r="V30" i="2" s="1"/>
  <c r="W30" i="2" s="1"/>
  <c r="S30" i="2"/>
  <c r="N30" i="2" s="1"/>
  <c r="T30" i="2"/>
  <c r="X30" i="2"/>
  <c r="M31" i="2"/>
  <c r="N31" i="2"/>
  <c r="P31" i="2" s="1"/>
  <c r="V31" i="2" s="1"/>
  <c r="W31" i="2" s="1"/>
  <c r="R31" i="2"/>
  <c r="S31" i="2" s="1"/>
  <c r="T31" i="2"/>
  <c r="X31" i="2"/>
  <c r="M32" i="2"/>
  <c r="R32" i="2" s="1"/>
  <c r="P32" i="2"/>
  <c r="V32" i="2" s="1"/>
  <c r="W32" i="2" s="1"/>
  <c r="S32" i="2"/>
  <c r="N32" i="2" s="1"/>
  <c r="T32" i="2"/>
  <c r="X32" i="2"/>
  <c r="M33" i="2"/>
  <c r="N33" i="2"/>
  <c r="P33" i="2" s="1"/>
  <c r="V33" i="2" s="1"/>
  <c r="W33" i="2" s="1"/>
  <c r="R33" i="2"/>
  <c r="S33" i="2" s="1"/>
  <c r="T33" i="2"/>
  <c r="X33" i="2"/>
  <c r="M34" i="2"/>
  <c r="R34" i="2" s="1"/>
  <c r="P34" i="2"/>
  <c r="V34" i="2" s="1"/>
  <c r="W34" i="2" s="1"/>
  <c r="S34" i="2"/>
  <c r="N34" i="2" s="1"/>
  <c r="T34" i="2"/>
  <c r="X34" i="2"/>
  <c r="M35" i="2"/>
  <c r="N35" i="2"/>
  <c r="P35" i="2" s="1"/>
  <c r="V35" i="2" s="1"/>
  <c r="W35" i="2" s="1"/>
  <c r="R35" i="2"/>
  <c r="S35" i="2" s="1"/>
  <c r="T35" i="2"/>
  <c r="X35" i="2"/>
  <c r="M36" i="2"/>
  <c r="R36" i="2" s="1"/>
  <c r="P36" i="2"/>
  <c r="V36" i="2" s="1"/>
  <c r="W36" i="2" s="1"/>
  <c r="S36" i="2"/>
  <c r="N36" i="2" s="1"/>
  <c r="T36" i="2"/>
  <c r="X36" i="2"/>
  <c r="M37" i="2"/>
  <c r="N37" i="2"/>
  <c r="P37" i="2" s="1"/>
  <c r="V37" i="2" s="1"/>
  <c r="W37" i="2" s="1"/>
  <c r="R37" i="2"/>
  <c r="S37" i="2" s="1"/>
  <c r="T37" i="2"/>
  <c r="X37" i="2"/>
  <c r="M38" i="2"/>
  <c r="R38" i="2" s="1"/>
  <c r="N38" i="2"/>
  <c r="P38" i="2"/>
  <c r="S38" i="2"/>
  <c r="T38" i="2"/>
  <c r="V38" i="2"/>
  <c r="W38" i="2" s="1"/>
  <c r="X38" i="2"/>
  <c r="M39" i="2"/>
  <c r="R39" i="2"/>
  <c r="S39" i="2" s="1"/>
  <c r="N39" i="2" s="1"/>
  <c r="P39" i="2" s="1"/>
  <c r="V39" i="2" s="1"/>
  <c r="W39" i="2" s="1"/>
  <c r="T39" i="2"/>
  <c r="X39" i="2"/>
  <c r="M40" i="2"/>
  <c r="R40" i="2" s="1"/>
  <c r="S40" i="2"/>
  <c r="N40" i="2" s="1"/>
  <c r="P40" i="2" s="1"/>
  <c r="V40" i="2" s="1"/>
  <c r="W40" i="2" s="1"/>
  <c r="T40" i="2"/>
  <c r="X40" i="2"/>
  <c r="M41" i="2"/>
  <c r="R41" i="2"/>
  <c r="S41" i="2" s="1"/>
  <c r="N41" i="2" s="1"/>
  <c r="P41" i="2" s="1"/>
  <c r="V41" i="2" s="1"/>
  <c r="W41" i="2" s="1"/>
  <c r="T41" i="2"/>
  <c r="X41" i="2"/>
  <c r="M42" i="2"/>
  <c r="R42" i="2" s="1"/>
  <c r="S42" i="2"/>
  <c r="N42" i="2" s="1"/>
  <c r="P42" i="2" s="1"/>
  <c r="V42" i="2" s="1"/>
  <c r="W42" i="2" s="1"/>
  <c r="T42" i="2"/>
  <c r="X42" i="2"/>
  <c r="M43" i="2"/>
  <c r="R43" i="2"/>
  <c r="S43" i="2" s="1"/>
  <c r="N43" i="2" s="1"/>
  <c r="P43" i="2" s="1"/>
  <c r="V43" i="2" s="1"/>
  <c r="W43" i="2" s="1"/>
  <c r="T43" i="2"/>
  <c r="X43" i="2"/>
  <c r="M44" i="2"/>
  <c r="R44" i="2" s="1"/>
  <c r="S44" i="2"/>
  <c r="N44" i="2" s="1"/>
  <c r="P44" i="2" s="1"/>
  <c r="V44" i="2" s="1"/>
  <c r="W44" i="2" s="1"/>
  <c r="T44" i="2"/>
  <c r="X44" i="2"/>
  <c r="M45" i="2"/>
  <c r="R45" i="2"/>
  <c r="S45" i="2" s="1"/>
  <c r="N45" i="2" s="1"/>
  <c r="P45" i="2" s="1"/>
  <c r="V45" i="2" s="1"/>
  <c r="W45" i="2" s="1"/>
  <c r="T45" i="2"/>
  <c r="X45" i="2"/>
  <c r="M46" i="2"/>
  <c r="R46" i="2" s="1"/>
  <c r="S46" i="2"/>
  <c r="N46" i="2" s="1"/>
  <c r="P46" i="2" s="1"/>
  <c r="V46" i="2" s="1"/>
  <c r="W46" i="2" s="1"/>
  <c r="T46" i="2"/>
  <c r="X46" i="2"/>
  <c r="M47" i="2"/>
  <c r="R47" i="2"/>
  <c r="S47" i="2" s="1"/>
  <c r="N47" i="2" s="1"/>
  <c r="P47" i="2" s="1"/>
  <c r="V47" i="2" s="1"/>
  <c r="W47" i="2" s="1"/>
  <c r="T47" i="2"/>
  <c r="X47" i="2"/>
  <c r="M48" i="2"/>
  <c r="R48" i="2"/>
  <c r="S48" i="2" s="1"/>
  <c r="N48" i="2" s="1"/>
  <c r="P48" i="2" s="1"/>
  <c r="V48" i="2" s="1"/>
  <c r="T48" i="2"/>
  <c r="W48" i="2"/>
  <c r="X48" i="2"/>
  <c r="M49" i="2"/>
  <c r="R49" i="2" s="1"/>
  <c r="S49" i="2"/>
  <c r="N49" i="2" s="1"/>
  <c r="P49" i="2" s="1"/>
  <c r="V49" i="2" s="1"/>
  <c r="W49" i="2" s="1"/>
  <c r="T49" i="2"/>
  <c r="X49" i="2"/>
  <c r="M50" i="2"/>
  <c r="R50" i="2"/>
  <c r="S50" i="2" s="1"/>
  <c r="N50" i="2" s="1"/>
  <c r="P50" i="2" s="1"/>
  <c r="V50" i="2" s="1"/>
  <c r="W50" i="2" s="1"/>
  <c r="T50" i="2"/>
  <c r="X50" i="2"/>
  <c r="M51" i="2"/>
  <c r="R51" i="2" s="1"/>
  <c r="S51" i="2"/>
  <c r="N51" i="2" s="1"/>
  <c r="P51" i="2" s="1"/>
  <c r="V51" i="2" s="1"/>
  <c r="W51" i="2" s="1"/>
  <c r="T51" i="2"/>
  <c r="X51" i="2"/>
  <c r="M52" i="2"/>
  <c r="R52" i="2"/>
  <c r="S52" i="2" s="1"/>
  <c r="N52" i="2" s="1"/>
  <c r="P52" i="2" s="1"/>
  <c r="V52" i="2" s="1"/>
  <c r="W52" i="2" s="1"/>
  <c r="T52" i="2"/>
  <c r="X52" i="2"/>
  <c r="M53" i="2"/>
  <c r="R53" i="2" s="1"/>
  <c r="S53" i="2"/>
  <c r="N53" i="2" s="1"/>
  <c r="P53" i="2" s="1"/>
  <c r="V53" i="2" s="1"/>
  <c r="W53" i="2" s="1"/>
  <c r="T53" i="2"/>
  <c r="X53" i="2"/>
  <c r="M54" i="2"/>
  <c r="R54" i="2"/>
  <c r="S54" i="2" s="1"/>
  <c r="N54" i="2" s="1"/>
  <c r="P54" i="2" s="1"/>
  <c r="V54" i="2" s="1"/>
  <c r="W54" i="2" s="1"/>
  <c r="T54" i="2"/>
  <c r="X54" i="2"/>
  <c r="M55" i="2"/>
  <c r="R55" i="2" s="1"/>
  <c r="S55" i="2"/>
  <c r="N55" i="2" s="1"/>
  <c r="P55" i="2" s="1"/>
  <c r="V55" i="2" s="1"/>
  <c r="W55" i="2" s="1"/>
  <c r="T55" i="2"/>
  <c r="X55" i="2"/>
  <c r="M56" i="2"/>
  <c r="R56" i="2"/>
  <c r="S56" i="2" s="1"/>
  <c r="N56" i="2" s="1"/>
  <c r="P56" i="2" s="1"/>
  <c r="V56" i="2" s="1"/>
  <c r="W56" i="2" s="1"/>
  <c r="T56" i="2"/>
  <c r="X56" i="2"/>
  <c r="M57" i="2"/>
  <c r="R57" i="2" s="1"/>
  <c r="S57" i="2"/>
  <c r="N57" i="2" s="1"/>
  <c r="P57" i="2" s="1"/>
  <c r="V57" i="2" s="1"/>
  <c r="W57" i="2" s="1"/>
  <c r="T57" i="2"/>
  <c r="X57" i="2"/>
  <c r="M58" i="2"/>
  <c r="R58" i="2"/>
  <c r="S58" i="2" s="1"/>
  <c r="N58" i="2" s="1"/>
  <c r="P58" i="2" s="1"/>
  <c r="V58" i="2" s="1"/>
  <c r="W58" i="2" s="1"/>
  <c r="T58" i="2"/>
  <c r="X58" i="2"/>
  <c r="M59" i="2"/>
  <c r="R59" i="2" s="1"/>
  <c r="S59" i="2"/>
  <c r="N59" i="2" s="1"/>
  <c r="P59" i="2" s="1"/>
  <c r="V59" i="2" s="1"/>
  <c r="W59" i="2" s="1"/>
  <c r="T59" i="2"/>
  <c r="X59" i="2"/>
  <c r="M60" i="2"/>
  <c r="R60" i="2"/>
  <c r="S60" i="2" s="1"/>
  <c r="N60" i="2" s="1"/>
  <c r="P60" i="2" s="1"/>
  <c r="V60" i="2" s="1"/>
  <c r="W60" i="2" s="1"/>
  <c r="T60" i="2"/>
  <c r="X60" i="2"/>
  <c r="M61" i="2"/>
  <c r="R61" i="2" s="1"/>
  <c r="S61" i="2"/>
  <c r="N61" i="2" s="1"/>
  <c r="P61" i="2" s="1"/>
  <c r="V61" i="2" s="1"/>
  <c r="W61" i="2" s="1"/>
  <c r="T61" i="2"/>
  <c r="X61" i="2"/>
  <c r="M62" i="2"/>
  <c r="R62" i="2"/>
  <c r="S62" i="2" s="1"/>
  <c r="N62" i="2" s="1"/>
  <c r="P62" i="2" s="1"/>
  <c r="V62" i="2" s="1"/>
  <c r="W62" i="2" s="1"/>
  <c r="T62" i="2"/>
  <c r="X62" i="2"/>
  <c r="M63" i="2"/>
  <c r="R63" i="2" s="1"/>
  <c r="S63" i="2"/>
  <c r="N63" i="2" s="1"/>
  <c r="P63" i="2" s="1"/>
  <c r="V63" i="2" s="1"/>
  <c r="W63" i="2" s="1"/>
  <c r="T63" i="2"/>
  <c r="X63" i="2"/>
  <c r="M64" i="2"/>
  <c r="R64" i="2"/>
  <c r="S64" i="2" s="1"/>
  <c r="N64" i="2" s="1"/>
  <c r="P64" i="2" s="1"/>
  <c r="V64" i="2" s="1"/>
  <c r="W64" i="2" s="1"/>
  <c r="T64" i="2"/>
  <c r="X64" i="2"/>
  <c r="M65" i="2"/>
  <c r="R65" i="2" s="1"/>
  <c r="S65" i="2"/>
  <c r="N65" i="2" s="1"/>
  <c r="P65" i="2" s="1"/>
  <c r="V65" i="2" s="1"/>
  <c r="W65" i="2" s="1"/>
  <c r="T65" i="2"/>
  <c r="X65" i="2"/>
  <c r="M66" i="2"/>
  <c r="R66" i="2"/>
  <c r="S66" i="2" s="1"/>
  <c r="N66" i="2" s="1"/>
  <c r="P66" i="2" s="1"/>
  <c r="V66" i="2" s="1"/>
  <c r="W66" i="2" s="1"/>
  <c r="T66" i="2"/>
  <c r="X66" i="2"/>
  <c r="M67" i="2"/>
  <c r="R67" i="2" s="1"/>
  <c r="S67" i="2"/>
  <c r="N67" i="2" s="1"/>
  <c r="P67" i="2" s="1"/>
  <c r="V67" i="2" s="1"/>
  <c r="W67" i="2" s="1"/>
  <c r="T67" i="2"/>
  <c r="X67" i="2"/>
  <c r="M68" i="2"/>
  <c r="R68" i="2"/>
  <c r="S68" i="2" s="1"/>
  <c r="N68" i="2" s="1"/>
  <c r="P68" i="2" s="1"/>
  <c r="V68" i="2" s="1"/>
  <c r="W68" i="2" s="1"/>
  <c r="T68" i="2"/>
  <c r="X68" i="2"/>
  <c r="M69" i="2"/>
  <c r="R69" i="2" s="1"/>
  <c r="S69" i="2"/>
  <c r="N69" i="2" s="1"/>
  <c r="P69" i="2" s="1"/>
  <c r="V69" i="2" s="1"/>
  <c r="W69" i="2" s="1"/>
  <c r="T69" i="2"/>
  <c r="X69" i="2"/>
  <c r="M70" i="2"/>
  <c r="R70" i="2"/>
  <c r="S70" i="2" s="1"/>
  <c r="N70" i="2" s="1"/>
  <c r="P70" i="2" s="1"/>
  <c r="V70" i="2" s="1"/>
  <c r="W70" i="2" s="1"/>
  <c r="T70" i="2"/>
  <c r="X70" i="2"/>
  <c r="M71" i="2"/>
  <c r="R71" i="2" s="1"/>
  <c r="S71" i="2"/>
  <c r="N71" i="2" s="1"/>
  <c r="P71" i="2" s="1"/>
  <c r="V71" i="2" s="1"/>
  <c r="W71" i="2" s="1"/>
  <c r="T71" i="2"/>
  <c r="X71" i="2"/>
  <c r="M72" i="2"/>
  <c r="R72" i="2"/>
  <c r="S72" i="2" s="1"/>
  <c r="N72" i="2" s="1"/>
  <c r="P72" i="2" s="1"/>
  <c r="V72" i="2" s="1"/>
  <c r="W72" i="2" s="1"/>
  <c r="T72" i="2"/>
  <c r="X72" i="2"/>
  <c r="M73" i="2"/>
  <c r="R73" i="2" s="1"/>
  <c r="S73" i="2"/>
  <c r="N73" i="2" s="1"/>
  <c r="P73" i="2" s="1"/>
  <c r="V73" i="2" s="1"/>
  <c r="W73" i="2" s="1"/>
  <c r="T73" i="2"/>
  <c r="X73" i="2"/>
  <c r="M74" i="2"/>
  <c r="R74" i="2"/>
  <c r="S74" i="2" s="1"/>
  <c r="N74" i="2" s="1"/>
  <c r="P74" i="2" s="1"/>
  <c r="V74" i="2" s="1"/>
  <c r="W74" i="2" s="1"/>
  <c r="T74" i="2"/>
  <c r="X74" i="2"/>
  <c r="M75" i="2"/>
  <c r="R75" i="2" s="1"/>
  <c r="S75" i="2"/>
  <c r="N75" i="2" s="1"/>
  <c r="P75" i="2" s="1"/>
  <c r="V75" i="2" s="1"/>
  <c r="W75" i="2" s="1"/>
  <c r="T75" i="2"/>
  <c r="X75" i="2"/>
  <c r="M76" i="2"/>
  <c r="R76" i="2"/>
  <c r="S76" i="2" s="1"/>
  <c r="N76" i="2" s="1"/>
  <c r="P76" i="2" s="1"/>
  <c r="V76" i="2" s="1"/>
  <c r="W76" i="2" s="1"/>
  <c r="T76" i="2"/>
  <c r="X76" i="2"/>
  <c r="M77" i="2"/>
  <c r="R77" i="2" s="1"/>
  <c r="S77" i="2"/>
  <c r="N77" i="2" s="1"/>
  <c r="P77" i="2" s="1"/>
  <c r="V77" i="2" s="1"/>
  <c r="W77" i="2" s="1"/>
  <c r="T77" i="2"/>
  <c r="X77" i="2"/>
  <c r="M78" i="2"/>
  <c r="R78" i="2"/>
  <c r="S78" i="2" s="1"/>
  <c r="N78" i="2" s="1"/>
  <c r="P78" i="2" s="1"/>
  <c r="V78" i="2" s="1"/>
  <c r="W78" i="2" s="1"/>
  <c r="T78" i="2"/>
  <c r="X78" i="2"/>
  <c r="M79" i="2"/>
  <c r="R79" i="2" s="1"/>
  <c r="S79" i="2"/>
  <c r="N79" i="2" s="1"/>
  <c r="P79" i="2" s="1"/>
  <c r="V79" i="2" s="1"/>
  <c r="W79" i="2" s="1"/>
  <c r="T79" i="2"/>
  <c r="X79" i="2"/>
  <c r="M80" i="2"/>
  <c r="R80" i="2"/>
  <c r="S80" i="2" s="1"/>
  <c r="N80" i="2" s="1"/>
  <c r="P80" i="2" s="1"/>
  <c r="V80" i="2" s="1"/>
  <c r="W80" i="2" s="1"/>
  <c r="T80" i="2"/>
  <c r="X80" i="2"/>
  <c r="M81" i="2"/>
  <c r="R81" i="2" s="1"/>
  <c r="S81" i="2"/>
  <c r="N81" i="2" s="1"/>
  <c r="P81" i="2" s="1"/>
  <c r="V81" i="2" s="1"/>
  <c r="W81" i="2" s="1"/>
  <c r="T81" i="2"/>
  <c r="X81" i="2"/>
  <c r="M82" i="2"/>
  <c r="R82" i="2"/>
  <c r="S82" i="2" s="1"/>
  <c r="N82" i="2" s="1"/>
  <c r="P82" i="2" s="1"/>
  <c r="V82" i="2" s="1"/>
  <c r="W82" i="2" s="1"/>
  <c r="T82" i="2"/>
  <c r="X82" i="2"/>
  <c r="M83" i="2"/>
  <c r="R83" i="2" s="1"/>
  <c r="S83" i="2"/>
  <c r="N83" i="2" s="1"/>
  <c r="P83" i="2" s="1"/>
  <c r="V83" i="2" s="1"/>
  <c r="W83" i="2" s="1"/>
  <c r="T83" i="2"/>
  <c r="X83" i="2"/>
  <c r="M84" i="2"/>
  <c r="R84" i="2"/>
  <c r="S84" i="2" s="1"/>
  <c r="N84" i="2" s="1"/>
  <c r="P84" i="2" s="1"/>
  <c r="V84" i="2" s="1"/>
  <c r="W84" i="2" s="1"/>
  <c r="T84" i="2"/>
  <c r="X84" i="2"/>
  <c r="M85" i="2"/>
  <c r="R85" i="2" s="1"/>
  <c r="S85" i="2"/>
  <c r="N85" i="2" s="1"/>
  <c r="P85" i="2" s="1"/>
  <c r="V85" i="2" s="1"/>
  <c r="W85" i="2" s="1"/>
  <c r="T85" i="2"/>
  <c r="X85" i="2"/>
  <c r="M86" i="2"/>
  <c r="R86" i="2"/>
  <c r="S86" i="2" s="1"/>
  <c r="N86" i="2" s="1"/>
  <c r="P86" i="2" s="1"/>
  <c r="V86" i="2" s="1"/>
  <c r="W86" i="2" s="1"/>
  <c r="T86" i="2"/>
  <c r="X86" i="2"/>
  <c r="M87" i="2"/>
  <c r="R87" i="2" s="1"/>
  <c r="S87" i="2"/>
  <c r="N87" i="2" s="1"/>
  <c r="P87" i="2" s="1"/>
  <c r="V87" i="2" s="1"/>
  <c r="W87" i="2" s="1"/>
  <c r="T87" i="2"/>
  <c r="X87" i="2"/>
  <c r="M88" i="2"/>
  <c r="R88" i="2"/>
  <c r="S88" i="2" s="1"/>
  <c r="N88" i="2" s="1"/>
  <c r="P88" i="2" s="1"/>
  <c r="V88" i="2" s="1"/>
  <c r="W88" i="2" s="1"/>
  <c r="T88" i="2"/>
  <c r="X88" i="2"/>
  <c r="M89" i="2"/>
  <c r="R89" i="2" s="1"/>
  <c r="S89" i="2"/>
  <c r="N89" i="2" s="1"/>
  <c r="P89" i="2" s="1"/>
  <c r="V89" i="2" s="1"/>
  <c r="W89" i="2" s="1"/>
  <c r="T89" i="2"/>
  <c r="X89" i="2"/>
  <c r="M90" i="2"/>
  <c r="N90" i="2"/>
  <c r="P90" i="2" s="1"/>
  <c r="V90" i="2" s="1"/>
  <c r="R90" i="2"/>
  <c r="S90" i="2" s="1"/>
  <c r="T90" i="2"/>
  <c r="W90" i="2"/>
  <c r="X90" i="2"/>
  <c r="M91" i="2"/>
  <c r="R91" i="2" s="1"/>
  <c r="S91" i="2" s="1"/>
  <c r="N91" i="2"/>
  <c r="P91" i="2"/>
  <c r="V91" i="2" s="1"/>
  <c r="W91" i="2" s="1"/>
  <c r="T91" i="2"/>
  <c r="X91" i="2"/>
</calcChain>
</file>

<file path=xl/sharedStrings.xml><?xml version="1.0" encoding="utf-8"?>
<sst xmlns="http://schemas.openxmlformats.org/spreadsheetml/2006/main" count="747" uniqueCount="225">
  <si>
    <t>Generador de Reportes de Yield por Grupo</t>
  </si>
  <si>
    <t>1. Asegúrate de que el archivo contenga una hoja llamada 'FABRICATION'.</t>
  </si>
  <si>
    <t>2. Da clic en el botón 'Generar Resumen' para crear el reporte.</t>
  </si>
  <si>
    <t>3. Usa 'Limpiar Resumen' si deseas borrar el reporte generado.</t>
  </si>
  <si>
    <t>LB</t>
  </si>
  <si>
    <t>WAGYU TRIM 75/25 (W)(T) FZ</t>
  </si>
  <si>
    <t>49753-52-ABR</t>
  </si>
  <si>
    <t/>
  </si>
  <si>
    <t>ABR</t>
  </si>
  <si>
    <t>TRIM 75/25</t>
  </si>
  <si>
    <t>TRIM 50/50 (T) BN</t>
  </si>
  <si>
    <t>49500-5-BAJA</t>
  </si>
  <si>
    <t>TRIM 50/50</t>
  </si>
  <si>
    <t xml:space="preserve">WAGYU TENDERLOIN 189A 4PC </t>
  </si>
  <si>
    <t>88935-1-ABR</t>
  </si>
  <si>
    <t>TENDER</t>
  </si>
  <si>
    <t>78935-1-ABR</t>
  </si>
  <si>
    <t xml:space="preserve">WAGYU TENDERLOIN 189A (HALAL) 4PC </t>
  </si>
  <si>
    <t>68935-H1-ABR</t>
  </si>
  <si>
    <t>68935-1-ABR</t>
  </si>
  <si>
    <t>WAGYU INSIDE RND C/OFF DENUDED SMO</t>
  </si>
  <si>
    <t>86965-1-ABR</t>
  </si>
  <si>
    <t>ROUND INSIDE</t>
  </si>
  <si>
    <t>76965-1-ABR</t>
  </si>
  <si>
    <t>66965-1-ABR</t>
  </si>
  <si>
    <t>WAGYU EYE ROUND DENUDED 6PC</t>
  </si>
  <si>
    <t>87255-3-ABR</t>
  </si>
  <si>
    <t>ROUND EYE</t>
  </si>
  <si>
    <t>77255-3-ABR</t>
  </si>
  <si>
    <t>67255-3-ABR</t>
  </si>
  <si>
    <t xml:space="preserve">WAGYU MEATY BACK RIB 8PC </t>
  </si>
  <si>
    <t>72435-3-ABR</t>
  </si>
  <si>
    <t>RIB THIN MEATS - MEATY BACK RIB</t>
  </si>
  <si>
    <t>62435-3-ABR</t>
  </si>
  <si>
    <t>WAGYU LIFTER MEAT</t>
  </si>
  <si>
    <t>82955-1-ABR</t>
  </si>
  <si>
    <t>RIB THIN MEATS - LIFTER MEAT</t>
  </si>
  <si>
    <t xml:space="preserve">WAGYU RIBEYE ROLL LIP OFF </t>
  </si>
  <si>
    <t>81285-1MX-ABR</t>
  </si>
  <si>
    <t>RIB</t>
  </si>
  <si>
    <t xml:space="preserve">WAGYU RIBEYE LIPON </t>
  </si>
  <si>
    <t>91235-1-ABR</t>
  </si>
  <si>
    <t>71235-1-ABR</t>
  </si>
  <si>
    <t>61235-1-ABR</t>
  </si>
  <si>
    <t xml:space="preserve">WAGYU EXPORT RIB 2PC </t>
  </si>
  <si>
    <t>60955-1-ABR</t>
  </si>
  <si>
    <t xml:space="preserve">WAGYU RIB 109E LONG BONE FRENCHED 1PC </t>
  </si>
  <si>
    <t>80363-1MX-ABR</t>
  </si>
  <si>
    <t>WAGYU RIB FINGER MEAT</t>
  </si>
  <si>
    <t>82555-1-ABR</t>
  </si>
  <si>
    <t>PLATE THIN MEATS</t>
  </si>
  <si>
    <t>PLATE FINGER MEAT FZ</t>
  </si>
  <si>
    <t>42535-72-BAJA</t>
  </si>
  <si>
    <t>123A BONE IN SHORT RIB IP 10PC CH</t>
  </si>
  <si>
    <t>22332-43-BAJA</t>
  </si>
  <si>
    <t>NAVEL THIN MEATS - SHORT RIB</t>
  </si>
  <si>
    <t xml:space="preserve">WAGYU BONELESS SHORT RIB </t>
  </si>
  <si>
    <t>72395-1-ABR</t>
  </si>
  <si>
    <t>NAVEL THIN MEATS</t>
  </si>
  <si>
    <t>62395-1-ABR</t>
  </si>
  <si>
    <t>WAGYU INSIDE SKIRT PEELED</t>
  </si>
  <si>
    <t>82195-1-ABR</t>
  </si>
  <si>
    <t>72195-1MX-ABR</t>
  </si>
  <si>
    <t>62195-1MX-ABR</t>
  </si>
  <si>
    <t xml:space="preserve">WAGYU OUTSIDE SKIRT PEELED </t>
  </si>
  <si>
    <t>82155-1-ABR</t>
  </si>
  <si>
    <t>72155-1-ABR</t>
  </si>
  <si>
    <t>62155-1-ABR</t>
  </si>
  <si>
    <t xml:space="preserve">WAGYU CENTER CUT TOP SIRLOIN </t>
  </si>
  <si>
    <t>88485-1-ABR</t>
  </si>
  <si>
    <t>LOIN TOP BUTT</t>
  </si>
  <si>
    <t>78485-1-ABR</t>
  </si>
  <si>
    <t>68485-1-ABR</t>
  </si>
  <si>
    <t xml:space="preserve">WAGYU PEELED TRI TIP </t>
  </si>
  <si>
    <t>98535-1-ABR</t>
  </si>
  <si>
    <t>LOIN THIN MEATS - TRI TIP</t>
  </si>
  <si>
    <t xml:space="preserve">WAGYU TRI TIP 16PC </t>
  </si>
  <si>
    <t>78515-1-ABR</t>
  </si>
  <si>
    <t>68515-1-ABR</t>
  </si>
  <si>
    <t>WAGYU HANGING TENDER</t>
  </si>
  <si>
    <t>89435-1-ABR</t>
  </si>
  <si>
    <t>LOIN THIN MEATS - HANGING TENDER</t>
  </si>
  <si>
    <t>WAGYU FLANK STEAK IP</t>
  </si>
  <si>
    <t>89345-1-ABR</t>
  </si>
  <si>
    <t>LOIN THIN MEATS - FLANK STEAK</t>
  </si>
  <si>
    <t>79345-1-ABR</t>
  </si>
  <si>
    <t>69345-1-ABR</t>
  </si>
  <si>
    <t xml:space="preserve">WAGYU CT COULOTTE IP 8PC </t>
  </si>
  <si>
    <t>88465-1MX-ABR</t>
  </si>
  <si>
    <t>LOIN THIN MEATS - COULOTTE</t>
  </si>
  <si>
    <t>88465-1-ABR</t>
  </si>
  <si>
    <t>78465-1-ABR</t>
  </si>
  <si>
    <t>68465-1-ABR</t>
  </si>
  <si>
    <t xml:space="preserve">WAGYU FLAP MEAT IP </t>
  </si>
  <si>
    <t>88545-1-ABR</t>
  </si>
  <si>
    <t>LOIN THIN MEATS</t>
  </si>
  <si>
    <t>78545-1-ABR</t>
  </si>
  <si>
    <t>68545-1-ABR</t>
  </si>
  <si>
    <t xml:space="preserve">WAGYU STRIPLOIN 0x1 </t>
  </si>
  <si>
    <t>98035-1-ABR</t>
  </si>
  <si>
    <t>LOIN</t>
  </si>
  <si>
    <t>88035-1-ABR</t>
  </si>
  <si>
    <t>78035-1-ABR</t>
  </si>
  <si>
    <t>68035-1-ABR</t>
  </si>
  <si>
    <t>CC FEMUR BONES 6" SPLIT FZ</t>
  </si>
  <si>
    <t>43565-2-ABR</t>
  </si>
  <si>
    <t>EDIBLE BONES</t>
  </si>
  <si>
    <t>WAGYU TOP BLADE</t>
  </si>
  <si>
    <t>71495-1-ABR</t>
  </si>
  <si>
    <t>CLOD THIN MEATS - TOP BLADE</t>
  </si>
  <si>
    <t>61495-1-ABR</t>
  </si>
  <si>
    <t>WAGYU TERES MAJOR 16PC</t>
  </si>
  <si>
    <t>81475-1-ABR</t>
  </si>
  <si>
    <t>CLOD THIN MEATS - TERES MAJOR</t>
  </si>
  <si>
    <t>WAGYU CLOD HEART 4PC</t>
  </si>
  <si>
    <t>71465-1-ABR</t>
  </si>
  <si>
    <t>CLOD</t>
  </si>
  <si>
    <t>61465-1-ABR</t>
  </si>
  <si>
    <t>WAGYU XT SHOULDER CLOD 3PC PR</t>
  </si>
  <si>
    <t>81433-1-ABR</t>
  </si>
  <si>
    <t xml:space="preserve">WAGYU CHUCK TAIL FLAP 16PC </t>
  </si>
  <si>
    <t>71845-1-ABR</t>
  </si>
  <si>
    <t>CHUCK THIN MEATS - TAIL FLAP</t>
  </si>
  <si>
    <t>61845-1-ABR</t>
  </si>
  <si>
    <t>CHUCK SHORT RIB 12PC CH</t>
  </si>
  <si>
    <t>23042-3-BAJA</t>
  </si>
  <si>
    <t>CHUCK THIN MEATS - SHORT RIB</t>
  </si>
  <si>
    <t>CHUCK SHORT RIB 12PC PR</t>
  </si>
  <si>
    <t>13042-3-BAJA</t>
  </si>
  <si>
    <t xml:space="preserve">WAGYU CHUCK EYE ROLL 1x1 </t>
  </si>
  <si>
    <t>91655-1-ABR</t>
  </si>
  <si>
    <t>CHUCK</t>
  </si>
  <si>
    <t>81655-1-ABR</t>
  </si>
  <si>
    <t>71655-1-ABR</t>
  </si>
  <si>
    <t>61655-1-ABR</t>
  </si>
  <si>
    <t xml:space="preserve">WAGYU BBQ BRISKET 6PC </t>
  </si>
  <si>
    <t>72035-3-ABR</t>
  </si>
  <si>
    <t>BRISKET</t>
  </si>
  <si>
    <t xml:space="preserve">WAGYU 120 BRISKET </t>
  </si>
  <si>
    <t>91815-1-ABR</t>
  </si>
  <si>
    <t>81815-1MX-ABR</t>
  </si>
  <si>
    <t>71815-1-ABR</t>
  </si>
  <si>
    <t>61815-1-ABR</t>
  </si>
  <si>
    <t>ExtPrice</t>
  </si>
  <si>
    <t>TotalVar$</t>
  </si>
  <si>
    <t>PerSideVar$</t>
  </si>
  <si>
    <t>Price</t>
  </si>
  <si>
    <t>ProductSides</t>
  </si>
  <si>
    <t>Wt/Side</t>
  </si>
  <si>
    <t>Wt/Head</t>
  </si>
  <si>
    <t>Pcs/Head</t>
  </si>
  <si>
    <t>YieldVar</t>
  </si>
  <si>
    <t>StdYield</t>
  </si>
  <si>
    <t>ActualYield</t>
  </si>
  <si>
    <t>AvgPcWt</t>
  </si>
  <si>
    <t>NetWt</t>
  </si>
  <si>
    <t>TotalPcs</t>
  </si>
  <si>
    <t>Cases</t>
  </si>
  <si>
    <t>Pcs/Box</t>
  </si>
  <si>
    <t>UOM</t>
  </si>
  <si>
    <t>Description</t>
  </si>
  <si>
    <t>ProductCode</t>
  </si>
  <si>
    <t>AltCode</t>
  </si>
  <si>
    <t>FO</t>
  </si>
  <si>
    <t>Date</t>
  </si>
  <si>
    <t>SideWt</t>
  </si>
  <si>
    <t>YieldGroup</t>
  </si>
  <si>
    <t>Avg Side Shrink%:</t>
  </si>
  <si>
    <t>Cutting Loss (0.5%):</t>
  </si>
  <si>
    <t>Avg Side Shrink:</t>
  </si>
  <si>
    <t>Inedible:</t>
  </si>
  <si>
    <t>Avg Side Hot Wt:</t>
  </si>
  <si>
    <t>Edible Bone &amp; Fat:</t>
  </si>
  <si>
    <t>Avg Carcass Hot Wt:</t>
  </si>
  <si>
    <t>Red Meat:</t>
  </si>
  <si>
    <t>Avg Side Fab Wt:</t>
  </si>
  <si>
    <t>Total Fab:</t>
  </si>
  <si>
    <t>Total Fab Wt:</t>
  </si>
  <si>
    <t>Extended Price</t>
  </si>
  <si>
    <t>Yield%</t>
  </si>
  <si>
    <t>Weight</t>
  </si>
  <si>
    <t>#Sides:</t>
  </si>
  <si>
    <t>PRODUCTION DATA</t>
  </si>
  <si>
    <t>CARCASS DATA</t>
  </si>
  <si>
    <t>Total Cut Out:</t>
  </si>
  <si>
    <t>Total Cut Out /cwt:</t>
  </si>
  <si>
    <t xml:space="preserve">  ** Only for Edible Bone and Fat</t>
  </si>
  <si>
    <t>Edible Bone and Fat Cutout /cwt:</t>
  </si>
  <si>
    <t xml:space="preserve">  ** Only for Red Meat</t>
  </si>
  <si>
    <t>Red Meat Margin Cutout / cwt:</t>
  </si>
  <si>
    <t>2/17/2026 11:59 PM</t>
  </si>
  <si>
    <t>End Date:</t>
  </si>
  <si>
    <t>REVENUE</t>
  </si>
  <si>
    <t>2/17/2026 12:00 AM</t>
  </si>
  <si>
    <t>Begin Date:</t>
  </si>
  <si>
    <t>OWNER:</t>
  </si>
  <si>
    <t>FAB YIELD REPORT</t>
  </si>
  <si>
    <t>Product Code</t>
  </si>
  <si>
    <t>Missing</t>
  </si>
  <si>
    <t>TOTAL BRISKET</t>
  </si>
  <si>
    <t>TOTAL CHUCK</t>
  </si>
  <si>
    <t>TOTAL CHUCK THIN MEATS - SHORT RIB</t>
  </si>
  <si>
    <t>TOTAL CHUCK THIN MEATS - TAIL FLAP</t>
  </si>
  <si>
    <t>TOTAL CLOD</t>
  </si>
  <si>
    <t>TOTAL CLOD THIN MEATS - TERES MAJOR</t>
  </si>
  <si>
    <t>TOTAL CLOD THIN MEATS - TOP BLADE</t>
  </si>
  <si>
    <t>TOTAL EDIBLE BONES</t>
  </si>
  <si>
    <t>TOTAL LOIN</t>
  </si>
  <si>
    <t>TOTAL LOIN THIN MEATS</t>
  </si>
  <si>
    <t>TOTAL LOIN THIN MEATS - COULOTTE</t>
  </si>
  <si>
    <t>TOTAL LOIN THIN MEATS - FLANK STEAK</t>
  </si>
  <si>
    <t>TOTAL LOIN THIN MEATS - HANGING TENDER</t>
  </si>
  <si>
    <t>TOTAL LOIN THIN MEATS - TRI TIP</t>
  </si>
  <si>
    <t>TOTAL LOIN TOP BUTT</t>
  </si>
  <si>
    <t>TOTAL NAVEL THIN MEATS</t>
  </si>
  <si>
    <t>TOTAL NAVEL THIN MEATS - SHORT RIB</t>
  </si>
  <si>
    <t>TOTAL PLATE THIN MEATS</t>
  </si>
  <si>
    <t>TOTAL RIB</t>
  </si>
  <si>
    <t>TOTAL RIB THIN MEATS - LIFTER MEAT</t>
  </si>
  <si>
    <t>TOTAL RIB THIN MEATS - MEATY BACK RIB</t>
  </si>
  <si>
    <t>TOTAL ROUND EYE</t>
  </si>
  <si>
    <t>TOTAL ROUND INSIDE</t>
  </si>
  <si>
    <t>TOTAL TENDER</t>
  </si>
  <si>
    <t>TOTAL TRIM 50/50</t>
  </si>
  <si>
    <t>TOTAL TRIM 75/25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</si>
</sst>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$#,##0.00"/>
    <numFmt numFmtId="165" formatCode="\$#,##0.00_);[Red]\(\$#,##0.00\)"/>
    <numFmt numFmtId="166" formatCode="#,##0.0000"/>
    <numFmt numFmtId="167" formatCode="#,##0.0000%;[Red]\(#,##0.0000%\)"/>
    <numFmt numFmtId="168" formatCode="##0.0000%"/>
    <numFmt numFmtId="169" formatCode="#,###"/>
    <numFmt numFmtId="170" formatCode="#,##0.0000%"/>
    <numFmt numFmtId="171" formatCode="#,##0.000%"/>
  </numFmts>
  <fonts count="11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i/>
      <sz val="9"/>
      <color rgb="FF000000"/>
      <name val="Calibri"/>
      <family val="2"/>
    </font>
    <font>
      <b/>
      <sz val="15"/>
      <color rgb="FFFF0000"/>
      <name val="Calibri"/>
      <family val="2"/>
    </font>
    <font>
      <b/>
      <sz val="20"/>
      <color rgb="FFFF0000"/>
      <name val="Calibri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DD8E6"/>
      </patternFill>
    </fill>
    <fill>
      <patternFill patternType="solid">
        <fgColor rgb="FFB8CCE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/>
    <xf numFmtId="3" fontId="2" fillId="0" borderId="0" xfId="1" applyNumberFormat="1"/>
    <xf numFmtId="164" fontId="2" fillId="0" borderId="0" xfId="1" applyNumberFormat="1" applyAlignment="1">
      <alignment horizontal="right"/>
    </xf>
    <xf numFmtId="165" fontId="2" fillId="0" borderId="0" xfId="1" applyNumberFormat="1" applyAlignment="1">
      <alignment horizontal="right"/>
    </xf>
    <xf numFmtId="3" fontId="2" fillId="0" borderId="0" xfId="1" applyNumberFormat="1" applyAlignment="1">
      <alignment horizontal="right"/>
    </xf>
    <xf numFmtId="166" fontId="2" fillId="0" borderId="0" xfId="1" applyNumberFormat="1" applyAlignment="1">
      <alignment horizontal="right"/>
    </xf>
    <xf numFmtId="167" fontId="2" fillId="0" borderId="0" xfId="1" applyNumberFormat="1" applyAlignment="1">
      <alignment horizontal="right"/>
    </xf>
    <xf numFmtId="168" fontId="2" fillId="0" borderId="0" xfId="1" applyNumberFormat="1" applyAlignment="1">
      <alignment horizontal="right"/>
    </xf>
    <xf numFmtId="4" fontId="2" fillId="0" borderId="0" xfId="1" applyNumberFormat="1" applyAlignment="1">
      <alignment horizontal="right"/>
    </xf>
    <xf numFmtId="169" fontId="2" fillId="0" borderId="0" xfId="1" applyNumberFormat="1" applyAlignment="1">
      <alignment horizontal="right"/>
    </xf>
    <xf numFmtId="14" fontId="2" fillId="0" borderId="0" xfId="1" applyNumberFormat="1" applyAlignment="1">
      <alignment horizontal="left"/>
    </xf>
    <xf numFmtId="164" fontId="2" fillId="0" borderId="1" xfId="1" applyNumberFormat="1" applyBorder="1" applyAlignment="1">
      <alignment horizontal="right"/>
    </xf>
    <xf numFmtId="165" fontId="2" fillId="0" borderId="1" xfId="1" applyNumberFormat="1" applyBorder="1" applyAlignment="1">
      <alignment horizontal="right"/>
    </xf>
    <xf numFmtId="3" fontId="2" fillId="0" borderId="1" xfId="1" applyNumberFormat="1" applyBorder="1" applyAlignment="1">
      <alignment horizontal="right"/>
    </xf>
    <xf numFmtId="166" fontId="2" fillId="0" borderId="1" xfId="1" applyNumberFormat="1" applyBorder="1" applyAlignment="1">
      <alignment horizontal="right"/>
    </xf>
    <xf numFmtId="167" fontId="2" fillId="0" borderId="1" xfId="1" applyNumberFormat="1" applyBorder="1" applyAlignment="1">
      <alignment horizontal="right"/>
    </xf>
    <xf numFmtId="168" fontId="2" fillId="0" borderId="1" xfId="1" applyNumberFormat="1" applyBorder="1" applyAlignment="1">
      <alignment horizontal="right"/>
    </xf>
    <xf numFmtId="4" fontId="2" fillId="0" borderId="1" xfId="1" applyNumberFormat="1" applyBorder="1" applyAlignment="1">
      <alignment horizontal="right"/>
    </xf>
    <xf numFmtId="169" fontId="2" fillId="0" borderId="1" xfId="1" applyNumberFormat="1" applyBorder="1" applyAlignment="1">
      <alignment horizontal="right"/>
    </xf>
    <xf numFmtId="3" fontId="2" fillId="0" borderId="1" xfId="1" applyNumberFormat="1" applyBorder="1"/>
    <xf numFmtId="14" fontId="2" fillId="0" borderId="1" xfId="1" applyNumberFormat="1" applyBorder="1" applyAlignment="1">
      <alignment horizontal="left"/>
    </xf>
    <xf numFmtId="164" fontId="5" fillId="2" borderId="1" xfId="1" applyNumberFormat="1" applyFont="1" applyFill="1" applyBorder="1" applyAlignment="1">
      <alignment horizontal="right"/>
    </xf>
    <xf numFmtId="165" fontId="5" fillId="2" borderId="1" xfId="1" applyNumberFormat="1" applyFont="1" applyFill="1" applyBorder="1" applyAlignment="1">
      <alignment horizontal="right"/>
    </xf>
    <xf numFmtId="3" fontId="5" fillId="2" borderId="1" xfId="1" applyNumberFormat="1" applyFont="1" applyFill="1" applyBorder="1" applyAlignment="1">
      <alignment horizontal="right"/>
    </xf>
    <xf numFmtId="166" fontId="5" fillId="2" borderId="1" xfId="1" applyNumberFormat="1" applyFont="1" applyFill="1" applyBorder="1" applyAlignment="1">
      <alignment horizontal="right"/>
    </xf>
    <xf numFmtId="167" fontId="5" fillId="2" borderId="1" xfId="1" applyNumberFormat="1" applyFont="1" applyFill="1" applyBorder="1" applyAlignment="1">
      <alignment horizontal="right"/>
    </xf>
    <xf numFmtId="168" fontId="5" fillId="2" borderId="1" xfId="1" applyNumberFormat="1" applyFont="1" applyFill="1" applyBorder="1" applyAlignment="1">
      <alignment horizontal="right"/>
    </xf>
    <xf numFmtId="4" fontId="5" fillId="2" borderId="1" xfId="1" applyNumberFormat="1" applyFont="1" applyFill="1" applyBorder="1" applyAlignment="1">
      <alignment horizontal="right"/>
    </xf>
    <xf numFmtId="169" fontId="5" fillId="2" borderId="1" xfId="1" applyNumberFormat="1" applyFont="1" applyFill="1" applyBorder="1" applyAlignment="1">
      <alignment horizontal="right"/>
    </xf>
    <xf numFmtId="3" fontId="5" fillId="2" borderId="1" xfId="1" applyNumberFormat="1" applyFont="1" applyFill="1" applyBorder="1"/>
    <xf numFmtId="14" fontId="5" fillId="2" borderId="1" xfId="1" applyNumberFormat="1" applyFont="1" applyFill="1" applyBorder="1" applyAlignment="1">
      <alignment horizontal="left"/>
    </xf>
    <xf numFmtId="170" fontId="3" fillId="0" borderId="0" xfId="1" applyNumberFormat="1" applyFont="1" applyAlignment="1">
      <alignment horizontal="right"/>
    </xf>
    <xf numFmtId="3" fontId="5" fillId="0" borderId="0" xfId="1" applyNumberFormat="1" applyFont="1" applyAlignment="1">
      <alignment horizontal="right"/>
    </xf>
    <xf numFmtId="171" fontId="3" fillId="0" borderId="0" xfId="1" applyNumberFormat="1" applyFont="1" applyAlignment="1">
      <alignment horizontal="right"/>
    </xf>
    <xf numFmtId="3" fontId="3" fillId="0" borderId="0" xfId="1" applyNumberFormat="1" applyFont="1" applyAlignment="1">
      <alignment horizontal="right"/>
    </xf>
    <xf numFmtId="14" fontId="5" fillId="0" borderId="0" xfId="1" applyNumberFormat="1" applyFont="1" applyAlignment="1">
      <alignment horizontal="left"/>
    </xf>
    <xf numFmtId="4" fontId="3" fillId="0" borderId="0" xfId="1" applyNumberFormat="1" applyFont="1" applyAlignment="1">
      <alignment horizontal="right"/>
    </xf>
    <xf numFmtId="164" fontId="3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14" fontId="6" fillId="0" borderId="0" xfId="1" applyNumberFormat="1" applyFont="1" applyAlignment="1">
      <alignment horizontal="left"/>
    </xf>
    <xf numFmtId="14" fontId="7" fillId="0" borderId="0" xfId="1" applyNumberFormat="1" applyFont="1" applyAlignment="1">
      <alignment horizontal="left"/>
    </xf>
    <xf numFmtId="3" fontId="3" fillId="0" borderId="0" xfId="1" applyNumberFormat="1" applyFont="1" applyAlignment="1">
      <alignment horizontal="left"/>
    </xf>
    <xf numFmtId="3" fontId="8" fillId="0" borderId="0" xfId="1" applyNumberFormat="1" applyFont="1"/>
    <xf numFmtId="3" fontId="8" fillId="0" borderId="0" xfId="1" applyNumberFormat="1" applyFont="1" applyAlignment="1">
      <alignment horizontal="right"/>
    </xf>
    <xf numFmtId="3" fontId="9" fillId="0" borderId="0" xfId="1" applyNumberFormat="1" applyFont="1"/>
    <xf numFmtId="0" fontId="10" fillId="3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  <xf numFmtId="0" fontId="4" fillId="5" borderId="0" xfId="0" applyFont="1" applyFill="1"/>
  </cellXfs>
  <cellStyles count="2">
    <cellStyle name="Normal" xfId="0" builtinId="0"/>
    <cellStyle name="Normal 2" xfId="1" xr:uid="{6BD1CAA5-E6C8-4141-BBF1-3F43E20D053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</xdr:row>
          <xdr:rowOff>9525</xdr:rowOff>
        </xdr:from>
        <xdr:to>
          <xdr:col>5</xdr:col>
          <xdr:colOff>9525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🔄 Generar Resumen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</xdr:row>
          <xdr:rowOff>161925</xdr:rowOff>
        </xdr:from>
        <xdr:to>
          <xdr:col>5</xdr:col>
          <xdr:colOff>9525</xdr:colOff>
          <xdr:row>6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🧹 Limpiar Resumen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F6"/>
  <sheetViews>
    <sheetView workbookViewId="0">
      <selection activeCell="F19" sqref="F19"/>
    </sheetView>
  </sheetViews>
  <sheetFormatPr defaultRowHeight="15" x14ac:dyDescent="0.25"/>
  <cols>
    <col min="2" max="6" width="28" customWidth="1"/>
  </cols>
  <sheetData>
    <row r="2" spans="2:6" ht="18.75" x14ac:dyDescent="0.3">
      <c r="B2" s="1" t="s">
        <v>0</v>
      </c>
      <c r="C2" s="2"/>
      <c r="D2" s="2"/>
      <c r="E2" s="2"/>
      <c r="F2" s="2"/>
    </row>
    <row r="4" spans="2:6" x14ac:dyDescent="0.25">
      <c r="B4" t="s">
        <v>1</v>
      </c>
    </row>
    <row r="5" spans="2:6" x14ac:dyDescent="0.25">
      <c r="B5" t="s">
        <v>2</v>
      </c>
    </row>
    <row r="6" spans="2:6" x14ac:dyDescent="0.25">
      <c r="B6" t="s">
        <v>3</v>
      </c>
    </row>
  </sheetData>
  <mergeCells count="1">
    <mergeCell ref="B2:F2"/>
  </mergeCell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enerarResumenYield">
                <anchor moveWithCells="1" sizeWithCells="1">
                  <from>
                    <xdr:col>4</xdr:col>
                    <xdr:colOff>9525</xdr:colOff>
                    <xdr:row>3</xdr:row>
                    <xdr:rowOff>9525</xdr:rowOff>
                  </from>
                  <to>
                    <xdr:col>5</xdr:col>
                    <xdr:colOff>9525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mpiarReporteYield">
                <anchor moveWithCells="1" sizeWithCells="1">
                  <from>
                    <xdr:col>4</xdr:col>
                    <xdr:colOff>0</xdr:colOff>
                    <xdr:row>4</xdr:row>
                    <xdr:rowOff>161925</xdr:rowOff>
                  </from>
                  <to>
                    <xdr:col>5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9090C-686D-428E-BF19-97F5E8A6ACAE}">
  <sheetPr codeName="Sheet2"/>
  <dimension ref="A1:X93"/>
  <sheetViews>
    <sheetView tabSelected="1" workbookViewId="0">
      <selection activeCell="G19" sqref="G19"/>
    </sheetView>
  </sheetViews>
  <sheetFormatPr defaultRowHeight="15" x14ac:dyDescent="0.25"/>
  <cols>
    <col min="1" max="1" width="32" style="3" customWidth="1"/>
    <col min="2" max="2" width="15" style="10" customWidth="1"/>
    <col min="3" max="3" width="22" style="12" customWidth="1"/>
    <col min="4" max="4" width="16" style="3" customWidth="1"/>
    <col min="5" max="5" width="14" style="3" customWidth="1"/>
    <col min="6" max="6" width="16" style="3" customWidth="1"/>
    <col min="7" max="7" width="50" style="3" customWidth="1"/>
    <col min="8" max="8" width="6" style="3" customWidth="1"/>
    <col min="9" max="9" width="9" style="11" customWidth="1"/>
    <col min="10" max="10" width="8" style="11" customWidth="1"/>
    <col min="11" max="11" width="10" style="11" customWidth="1"/>
    <col min="12" max="13" width="10" style="10" customWidth="1"/>
    <col min="14" max="15" width="11" style="9" customWidth="1"/>
    <col min="16" max="16" width="11" style="8" customWidth="1"/>
    <col min="17" max="17" width="11" style="6" customWidth="1"/>
    <col min="18" max="19" width="12" style="7" customWidth="1"/>
    <col min="20" max="20" width="12" style="6" customWidth="1"/>
    <col min="21" max="21" width="8" style="4" customWidth="1"/>
    <col min="22" max="23" width="13" style="5" customWidth="1"/>
    <col min="24" max="24" width="12" style="4" customWidth="1"/>
    <col min="25" max="25" width="9.140625" style="3" customWidth="1"/>
    <col min="26" max="16384" width="9.140625" style="3"/>
  </cols>
  <sheetData>
    <row r="1" spans="1:7" ht="26.25" x14ac:dyDescent="0.4">
      <c r="A1" s="46" t="s">
        <v>196</v>
      </c>
      <c r="F1" s="45" t="s">
        <v>195</v>
      </c>
      <c r="G1" s="44" t="s">
        <v>8</v>
      </c>
    </row>
    <row r="2" spans="1:7" x14ac:dyDescent="0.25">
      <c r="F2" s="34" t="s">
        <v>194</v>
      </c>
      <c r="G2" s="43" t="s">
        <v>193</v>
      </c>
    </row>
    <row r="3" spans="1:7" x14ac:dyDescent="0.25">
      <c r="A3" s="40" t="s">
        <v>192</v>
      </c>
      <c r="F3" s="34" t="s">
        <v>191</v>
      </c>
      <c r="G3" s="43" t="s">
        <v>190</v>
      </c>
    </row>
    <row r="4" spans="1:7" x14ac:dyDescent="0.25">
      <c r="A4" s="34" t="s">
        <v>189</v>
      </c>
      <c r="B4" s="39">
        <v>29.81</v>
      </c>
      <c r="C4" s="42" t="s">
        <v>188</v>
      </c>
    </row>
    <row r="5" spans="1:7" x14ac:dyDescent="0.25">
      <c r="A5" s="34" t="s">
        <v>187</v>
      </c>
      <c r="B5" s="39">
        <v>0</v>
      </c>
      <c r="C5" s="42" t="s">
        <v>186</v>
      </c>
    </row>
    <row r="6" spans="1:7" x14ac:dyDescent="0.25">
      <c r="A6" s="34" t="s">
        <v>185</v>
      </c>
      <c r="B6" s="39">
        <v>29.81</v>
      </c>
    </row>
    <row r="7" spans="1:7" x14ac:dyDescent="0.25">
      <c r="A7" s="34" t="s">
        <v>184</v>
      </c>
      <c r="B7" s="39">
        <v>0.3</v>
      </c>
    </row>
    <row r="9" spans="1:7" x14ac:dyDescent="0.25">
      <c r="A9" s="40" t="s">
        <v>183</v>
      </c>
      <c r="C9" s="41" t="s">
        <v>182</v>
      </c>
    </row>
    <row r="10" spans="1:7" x14ac:dyDescent="0.25">
      <c r="A10" s="34" t="s">
        <v>181</v>
      </c>
      <c r="B10" s="36">
        <v>90</v>
      </c>
      <c r="D10" s="40" t="s">
        <v>180</v>
      </c>
      <c r="E10" s="40" t="s">
        <v>179</v>
      </c>
      <c r="F10" s="40" t="s">
        <v>178</v>
      </c>
    </row>
    <row r="11" spans="1:7" x14ac:dyDescent="0.25">
      <c r="A11" s="34" t="s">
        <v>177</v>
      </c>
      <c r="B11" s="36">
        <v>50803.8</v>
      </c>
      <c r="C11" s="37" t="s">
        <v>176</v>
      </c>
      <c r="D11" s="38">
        <v>35974.300000000003</v>
      </c>
      <c r="E11" s="35">
        <v>0.70810254351052482</v>
      </c>
      <c r="F11" s="39">
        <v>15143.464099999999</v>
      </c>
    </row>
    <row r="12" spans="1:7" x14ac:dyDescent="0.25">
      <c r="A12" s="34" t="s">
        <v>175</v>
      </c>
      <c r="B12" s="38">
        <v>564.49</v>
      </c>
      <c r="C12" s="37" t="s">
        <v>174</v>
      </c>
      <c r="D12" s="38">
        <v>35877.300000000003</v>
      </c>
      <c r="E12" s="35">
        <v>0.70619323751372931</v>
      </c>
      <c r="F12" s="39">
        <v>15143.464099999999</v>
      </c>
    </row>
    <row r="13" spans="1:7" x14ac:dyDescent="0.25">
      <c r="A13" s="34" t="s">
        <v>173</v>
      </c>
      <c r="B13" s="38">
        <v>1131.6600000000001</v>
      </c>
      <c r="C13" s="37" t="s">
        <v>172</v>
      </c>
      <c r="D13" s="38">
        <v>97</v>
      </c>
      <c r="E13" s="35">
        <v>1.9093059967955153E-3</v>
      </c>
      <c r="F13" s="39">
        <v>0</v>
      </c>
    </row>
    <row r="14" spans="1:7" x14ac:dyDescent="0.25">
      <c r="A14" s="34" t="s">
        <v>171</v>
      </c>
      <c r="B14" s="38">
        <v>565.83000000000004</v>
      </c>
      <c r="C14" s="37" t="s">
        <v>170</v>
      </c>
      <c r="D14" s="36">
        <v>14755</v>
      </c>
      <c r="E14" s="35">
        <v>0.29043796920702786</v>
      </c>
    </row>
    <row r="15" spans="1:7" x14ac:dyDescent="0.25">
      <c r="A15" s="34" t="s">
        <v>169</v>
      </c>
      <c r="B15" s="38">
        <v>1.3422222222222222</v>
      </c>
      <c r="C15" s="37" t="s">
        <v>168</v>
      </c>
      <c r="D15" s="36">
        <v>74</v>
      </c>
      <c r="E15" s="35">
        <v>1.4521898460351391E-3</v>
      </c>
    </row>
    <row r="16" spans="1:7" x14ac:dyDescent="0.25">
      <c r="A16" s="34" t="s">
        <v>167</v>
      </c>
      <c r="B16" s="33">
        <v>2.3721344890288779E-3</v>
      </c>
    </row>
    <row r="18" spans="1:24" x14ac:dyDescent="0.25">
      <c r="A18" s="31" t="s">
        <v>166</v>
      </c>
      <c r="B18" s="29" t="s">
        <v>165</v>
      </c>
      <c r="C18" s="32" t="s">
        <v>164</v>
      </c>
      <c r="D18" s="31" t="s">
        <v>163</v>
      </c>
      <c r="E18" s="31" t="s">
        <v>162</v>
      </c>
      <c r="F18" s="31" t="s">
        <v>161</v>
      </c>
      <c r="G18" s="31" t="s">
        <v>160</v>
      </c>
      <c r="H18" s="31" t="s">
        <v>159</v>
      </c>
      <c r="I18" s="30" t="s">
        <v>158</v>
      </c>
      <c r="J18" s="30" t="s">
        <v>157</v>
      </c>
      <c r="K18" s="30" t="s">
        <v>156</v>
      </c>
      <c r="L18" s="29" t="s">
        <v>155</v>
      </c>
      <c r="M18" s="29" t="s">
        <v>154</v>
      </c>
      <c r="N18" s="28" t="s">
        <v>153</v>
      </c>
      <c r="O18" s="28" t="s">
        <v>152</v>
      </c>
      <c r="P18" s="27" t="s">
        <v>151</v>
      </c>
      <c r="Q18" s="25" t="s">
        <v>150</v>
      </c>
      <c r="R18" s="26" t="s">
        <v>149</v>
      </c>
      <c r="S18" s="26" t="s">
        <v>148</v>
      </c>
      <c r="T18" s="25" t="s">
        <v>147</v>
      </c>
      <c r="U18" s="23" t="s">
        <v>146</v>
      </c>
      <c r="V18" s="24" t="s">
        <v>145</v>
      </c>
      <c r="W18" s="24" t="s">
        <v>144</v>
      </c>
      <c r="X18" s="23" t="s">
        <v>143</v>
      </c>
    </row>
    <row r="19" spans="1:24" x14ac:dyDescent="0.25">
      <c r="A19" s="21" t="s">
        <v>137</v>
      </c>
      <c r="B19" s="19">
        <v>564.48699999999997</v>
      </c>
      <c r="C19" s="22">
        <v>46070</v>
      </c>
      <c r="D19" s="21" t="s">
        <v>8</v>
      </c>
      <c r="E19" s="21" t="s">
        <v>7</v>
      </c>
      <c r="F19" s="21" t="s">
        <v>142</v>
      </c>
      <c r="G19" s="21" t="s">
        <v>138</v>
      </c>
      <c r="H19" s="21" t="s">
        <v>4</v>
      </c>
      <c r="I19" s="20">
        <v>2</v>
      </c>
      <c r="J19" s="20">
        <v>22</v>
      </c>
      <c r="K19" s="20">
        <v>44</v>
      </c>
      <c r="L19" s="19">
        <v>644.9</v>
      </c>
      <c r="M19" s="19">
        <f>IF(K19=0,0,L19/K19)</f>
        <v>14.656818181818181</v>
      </c>
      <c r="N19" s="18">
        <f>IF(B19=0,0,S19/B19)</f>
        <v>2.596484627957452E-2</v>
      </c>
      <c r="O19" s="18">
        <v>2.896E-2</v>
      </c>
      <c r="P19" s="17">
        <f>IF(B19=0,0,N19-O19)</f>
        <v>-2.9951537204254801E-3</v>
      </c>
      <c r="Q19" s="15">
        <v>2</v>
      </c>
      <c r="R19" s="16">
        <f>IF(B19=0,0,Q19*M19)</f>
        <v>29.313636363636363</v>
      </c>
      <c r="S19" s="16">
        <f>IF(B19=0,0,R19/2)</f>
        <v>14.656818181818181</v>
      </c>
      <c r="T19" s="15">
        <f>IF(B19=0,0,K19/Q19*2)</f>
        <v>44</v>
      </c>
      <c r="U19" s="13">
        <v>0</v>
      </c>
      <c r="V19" s="14">
        <f>IF(B19=0,0,P19*U19*B19)</f>
        <v>0</v>
      </c>
      <c r="W19" s="14">
        <f>IF(B19=0,0,V19*T19)</f>
        <v>0</v>
      </c>
      <c r="X19" s="13">
        <f>IF(H19="LB",U19*L19,U19*J19)</f>
        <v>0</v>
      </c>
    </row>
    <row r="20" spans="1:24" x14ac:dyDescent="0.25">
      <c r="A20" s="21" t="s">
        <v>137</v>
      </c>
      <c r="B20" s="19">
        <v>564.48699999999997</v>
      </c>
      <c r="C20" s="22">
        <v>46070</v>
      </c>
      <c r="D20" s="21" t="s">
        <v>8</v>
      </c>
      <c r="E20" s="21" t="s">
        <v>7</v>
      </c>
      <c r="F20" s="21" t="s">
        <v>141</v>
      </c>
      <c r="G20" s="21" t="s">
        <v>138</v>
      </c>
      <c r="H20" s="21" t="s">
        <v>4</v>
      </c>
      <c r="I20" s="20">
        <v>2</v>
      </c>
      <c r="J20" s="20">
        <v>15</v>
      </c>
      <c r="K20" s="20">
        <v>30</v>
      </c>
      <c r="L20" s="19">
        <v>471.4</v>
      </c>
      <c r="M20" s="19">
        <f>IF(K20=0,0,L20/K20)</f>
        <v>15.713333333333333</v>
      </c>
      <c r="N20" s="18">
        <f>IF(B20=0,0,S20/B20)</f>
        <v>2.7836483981621071E-2</v>
      </c>
      <c r="O20" s="18">
        <v>2.896E-2</v>
      </c>
      <c r="P20" s="17">
        <f>IF(B20=0,0,N20-O20)</f>
        <v>-1.1235160183789283E-3</v>
      </c>
      <c r="Q20" s="15">
        <v>2</v>
      </c>
      <c r="R20" s="16">
        <f>IF(B20=0,0,Q20*M20)</f>
        <v>31.426666666666666</v>
      </c>
      <c r="S20" s="16">
        <f>IF(B20=0,0,R20/2)</f>
        <v>15.713333333333333</v>
      </c>
      <c r="T20" s="15">
        <f>IF(B20=0,0,K20/Q20*2)</f>
        <v>30</v>
      </c>
      <c r="U20" s="13">
        <v>0</v>
      </c>
      <c r="V20" s="14">
        <f>IF(B20=0,0,P20*U20*B20)</f>
        <v>0</v>
      </c>
      <c r="W20" s="14">
        <f>IF(B20=0,0,V20*T20)</f>
        <v>0</v>
      </c>
      <c r="X20" s="13">
        <f>IF(H20="LB",U20*L20,U20*J20)</f>
        <v>0</v>
      </c>
    </row>
    <row r="21" spans="1:24" x14ac:dyDescent="0.25">
      <c r="A21" s="21" t="s">
        <v>137</v>
      </c>
      <c r="B21" s="19">
        <v>564.48699999999997</v>
      </c>
      <c r="C21" s="22">
        <v>46070</v>
      </c>
      <c r="D21" s="21" t="s">
        <v>8</v>
      </c>
      <c r="E21" s="21" t="s">
        <v>7</v>
      </c>
      <c r="F21" s="21" t="s">
        <v>140</v>
      </c>
      <c r="G21" s="21" t="s">
        <v>138</v>
      </c>
      <c r="H21" s="21" t="s">
        <v>4</v>
      </c>
      <c r="I21" s="20">
        <v>2</v>
      </c>
      <c r="J21" s="20">
        <v>5</v>
      </c>
      <c r="K21" s="20">
        <v>10</v>
      </c>
      <c r="L21" s="19">
        <v>140.1</v>
      </c>
      <c r="M21" s="19">
        <f>IF(K21=0,0,L21/K21)</f>
        <v>14.01</v>
      </c>
      <c r="N21" s="18">
        <f>IF(B21=0,0,S21/B21)</f>
        <v>2.4818994945853493E-2</v>
      </c>
      <c r="O21" s="18">
        <v>2.896E-2</v>
      </c>
      <c r="P21" s="17">
        <f>IF(B21=0,0,N21-O21)</f>
        <v>-4.1410050541465064E-3</v>
      </c>
      <c r="Q21" s="15">
        <v>2</v>
      </c>
      <c r="R21" s="16">
        <f>IF(B21=0,0,Q21*M21)</f>
        <v>28.02</v>
      </c>
      <c r="S21" s="16">
        <f>IF(B21=0,0,R21/2)</f>
        <v>14.01</v>
      </c>
      <c r="T21" s="15">
        <f>IF(B21=0,0,K21/Q21*2)</f>
        <v>10</v>
      </c>
      <c r="U21" s="13">
        <v>0</v>
      </c>
      <c r="V21" s="14">
        <f>IF(B21=0,0,P21*U21*B21)</f>
        <v>0</v>
      </c>
      <c r="W21" s="14">
        <f>IF(B21=0,0,V21*T21)</f>
        <v>0</v>
      </c>
      <c r="X21" s="13">
        <f>IF(H21="LB",U21*L21,U21*J21)</f>
        <v>0</v>
      </c>
    </row>
    <row r="22" spans="1:24" x14ac:dyDescent="0.25">
      <c r="A22" s="21" t="s">
        <v>137</v>
      </c>
      <c r="B22" s="19">
        <v>564.48699999999997</v>
      </c>
      <c r="C22" s="22">
        <v>46070</v>
      </c>
      <c r="D22" s="21" t="s">
        <v>8</v>
      </c>
      <c r="E22" s="21" t="s">
        <v>7</v>
      </c>
      <c r="F22" s="21" t="s">
        <v>139</v>
      </c>
      <c r="G22" s="21" t="s">
        <v>138</v>
      </c>
      <c r="H22" s="21" t="s">
        <v>4</v>
      </c>
      <c r="I22" s="20">
        <v>2</v>
      </c>
      <c r="J22" s="20">
        <v>1</v>
      </c>
      <c r="K22" s="20">
        <v>2</v>
      </c>
      <c r="L22" s="19">
        <v>27.2</v>
      </c>
      <c r="M22" s="19">
        <f>IF(K22=0,0,L22/K22)</f>
        <v>13.6</v>
      </c>
      <c r="N22" s="18">
        <f>IF(B22=0,0,S22/B22)</f>
        <v>2.4092671753291044E-2</v>
      </c>
      <c r="O22" s="18">
        <v>2.896E-2</v>
      </c>
      <c r="P22" s="17">
        <f>IF(B22=0,0,N22-O22)</f>
        <v>-4.867328246708956E-3</v>
      </c>
      <c r="Q22" s="15">
        <v>2</v>
      </c>
      <c r="R22" s="16">
        <f>IF(B22=0,0,Q22*M22)</f>
        <v>27.2</v>
      </c>
      <c r="S22" s="16">
        <f>IF(B22=0,0,R22/2)</f>
        <v>13.6</v>
      </c>
      <c r="T22" s="15">
        <f>IF(B22=0,0,K22/Q22*2)</f>
        <v>2</v>
      </c>
      <c r="U22" s="13">
        <v>0</v>
      </c>
      <c r="V22" s="14">
        <f>IF(B22=0,0,P22*U22*B22)</f>
        <v>0</v>
      </c>
      <c r="W22" s="14">
        <f>IF(B22=0,0,V22*T22)</f>
        <v>0</v>
      </c>
      <c r="X22" s="13">
        <f>IF(H22="LB",U22*L22,U22*J22)</f>
        <v>0</v>
      </c>
    </row>
    <row r="23" spans="1:24" x14ac:dyDescent="0.25">
      <c r="A23" s="21" t="s">
        <v>137</v>
      </c>
      <c r="B23" s="19">
        <v>564.48699999999997</v>
      </c>
      <c r="C23" s="22">
        <v>46070</v>
      </c>
      <c r="D23" s="21" t="s">
        <v>8</v>
      </c>
      <c r="E23" s="21" t="s">
        <v>7</v>
      </c>
      <c r="F23" s="21" t="s">
        <v>136</v>
      </c>
      <c r="G23" s="21" t="s">
        <v>135</v>
      </c>
      <c r="H23" s="21" t="s">
        <v>4</v>
      </c>
      <c r="I23" s="20">
        <v>6</v>
      </c>
      <c r="J23" s="20">
        <v>1</v>
      </c>
      <c r="K23" s="20">
        <v>6</v>
      </c>
      <c r="L23" s="19">
        <v>54.1</v>
      </c>
      <c r="M23" s="19">
        <f>IF(K23=0,0,L23/K23)</f>
        <v>9.0166666666666675</v>
      </c>
      <c r="N23" s="18">
        <f>IF(B23=0,0,S23/B23)</f>
        <v>1.5973205169767715E-2</v>
      </c>
      <c r="O23" s="18">
        <v>1.47E-2</v>
      </c>
      <c r="P23" s="17">
        <f>IF(B23=0,0,N23-O23)</f>
        <v>1.273205169767715E-3</v>
      </c>
      <c r="Q23" s="15">
        <v>2</v>
      </c>
      <c r="R23" s="16">
        <f>IF(B23=0,0,Q23*M23)</f>
        <v>18.033333333333335</v>
      </c>
      <c r="S23" s="16">
        <f>IF(B23=0,0,R23/2)</f>
        <v>9.0166666666666675</v>
      </c>
      <c r="T23" s="15">
        <f>IF(B23=0,0,K23/Q23*2)</f>
        <v>6</v>
      </c>
      <c r="U23" s="13">
        <v>0</v>
      </c>
      <c r="V23" s="14">
        <f>IF(B23=0,0,P23*U23*B23)</f>
        <v>0</v>
      </c>
      <c r="W23" s="14">
        <f>IF(B23=0,0,V23*T23)</f>
        <v>0</v>
      </c>
      <c r="X23" s="13">
        <f>IF(H23="LB",U23*L23,U23*J23)</f>
        <v>0</v>
      </c>
    </row>
    <row r="24" spans="1:24" x14ac:dyDescent="0.25">
      <c r="A24" s="21" t="s">
        <v>131</v>
      </c>
      <c r="B24" s="19">
        <v>564.48699999999997</v>
      </c>
      <c r="C24" s="22">
        <v>46070</v>
      </c>
      <c r="D24" s="21" t="s">
        <v>8</v>
      </c>
      <c r="E24" s="21" t="s">
        <v>7</v>
      </c>
      <c r="F24" s="21" t="s">
        <v>134</v>
      </c>
      <c r="G24" s="21" t="s">
        <v>129</v>
      </c>
      <c r="H24" s="21" t="s">
        <v>4</v>
      </c>
      <c r="I24" s="20">
        <v>2</v>
      </c>
      <c r="J24" s="20">
        <v>25</v>
      </c>
      <c r="K24" s="20">
        <v>50</v>
      </c>
      <c r="L24" s="19">
        <v>1360.9</v>
      </c>
      <c r="M24" s="19">
        <f>IF(K24=0,0,L24/K24)</f>
        <v>27.218000000000004</v>
      </c>
      <c r="N24" s="18">
        <f>IF(B24=0,0,S24/B24)</f>
        <v>4.8217230866255567E-2</v>
      </c>
      <c r="O24" s="18">
        <v>4.0899999999999999E-2</v>
      </c>
      <c r="P24" s="17">
        <f>IF(B24=0,0,N24-O24)</f>
        <v>7.3172308662555682E-3</v>
      </c>
      <c r="Q24" s="15">
        <v>2</v>
      </c>
      <c r="R24" s="16">
        <f>IF(B24=0,0,Q24*M24)</f>
        <v>54.436000000000007</v>
      </c>
      <c r="S24" s="16">
        <f>IF(B24=0,0,R24/2)</f>
        <v>27.218000000000004</v>
      </c>
      <c r="T24" s="15">
        <f>IF(B24=0,0,K24/Q24*2)</f>
        <v>50</v>
      </c>
      <c r="U24" s="13">
        <v>0</v>
      </c>
      <c r="V24" s="14">
        <f>IF(B24=0,0,P24*U24*B24)</f>
        <v>0</v>
      </c>
      <c r="W24" s="14">
        <f>IF(B24=0,0,V24*T24)</f>
        <v>0</v>
      </c>
      <c r="X24" s="13">
        <f>IF(H24="LB",U24*L24,U24*J24)</f>
        <v>0</v>
      </c>
    </row>
    <row r="25" spans="1:24" x14ac:dyDescent="0.25">
      <c r="A25" s="21" t="s">
        <v>131</v>
      </c>
      <c r="B25" s="19">
        <v>564.48699999999997</v>
      </c>
      <c r="C25" s="22">
        <v>46070</v>
      </c>
      <c r="D25" s="21" t="s">
        <v>8</v>
      </c>
      <c r="E25" s="21" t="s">
        <v>7</v>
      </c>
      <c r="F25" s="21" t="s">
        <v>133</v>
      </c>
      <c r="G25" s="21" t="s">
        <v>129</v>
      </c>
      <c r="H25" s="21" t="s">
        <v>4</v>
      </c>
      <c r="I25" s="20">
        <v>2</v>
      </c>
      <c r="J25" s="20">
        <v>15</v>
      </c>
      <c r="K25" s="20">
        <v>30</v>
      </c>
      <c r="L25" s="19">
        <v>803.3</v>
      </c>
      <c r="M25" s="19">
        <f>IF(K25=0,0,L25/K25)</f>
        <v>26.776666666666664</v>
      </c>
      <c r="N25" s="18">
        <f>IF(B25=0,0,S25/B25)</f>
        <v>4.7435400047594833E-2</v>
      </c>
      <c r="O25" s="18">
        <v>4.0899999999999999E-2</v>
      </c>
      <c r="P25" s="17">
        <f>IF(B25=0,0,N25-O25)</f>
        <v>6.5354000475948346E-3</v>
      </c>
      <c r="Q25" s="15">
        <v>2</v>
      </c>
      <c r="R25" s="16">
        <f>IF(B25=0,0,Q25*M25)</f>
        <v>53.553333333333327</v>
      </c>
      <c r="S25" s="16">
        <f>IF(B25=0,0,R25/2)</f>
        <v>26.776666666666664</v>
      </c>
      <c r="T25" s="15">
        <f>IF(B25=0,0,K25/Q25*2)</f>
        <v>30</v>
      </c>
      <c r="U25" s="13">
        <v>0</v>
      </c>
      <c r="V25" s="14">
        <f>IF(B25=0,0,P25*U25*B25)</f>
        <v>0</v>
      </c>
      <c r="W25" s="14">
        <f>IF(B25=0,0,V25*T25)</f>
        <v>0</v>
      </c>
      <c r="X25" s="13">
        <f>IF(H25="LB",U25*L25,U25*J25)</f>
        <v>0</v>
      </c>
    </row>
    <row r="26" spans="1:24" x14ac:dyDescent="0.25">
      <c r="A26" s="21" t="s">
        <v>131</v>
      </c>
      <c r="B26" s="19">
        <v>564.48699999999997</v>
      </c>
      <c r="C26" s="22">
        <v>46070</v>
      </c>
      <c r="D26" s="21" t="s">
        <v>8</v>
      </c>
      <c r="E26" s="21" t="s">
        <v>7</v>
      </c>
      <c r="F26" s="21" t="s">
        <v>132</v>
      </c>
      <c r="G26" s="21" t="s">
        <v>129</v>
      </c>
      <c r="H26" s="21" t="s">
        <v>4</v>
      </c>
      <c r="I26" s="20">
        <v>2</v>
      </c>
      <c r="J26" s="20">
        <v>5</v>
      </c>
      <c r="K26" s="20">
        <v>10</v>
      </c>
      <c r="L26" s="19">
        <v>256.3</v>
      </c>
      <c r="M26" s="19">
        <f>IF(K26=0,0,L26/K26)</f>
        <v>25.630000000000003</v>
      </c>
      <c r="N26" s="18">
        <f>IF(B26=0,0,S26/B26)</f>
        <v>4.5404057135062459E-2</v>
      </c>
      <c r="O26" s="18">
        <v>4.0899999999999999E-2</v>
      </c>
      <c r="P26" s="17">
        <f>IF(B26=0,0,N26-O26)</f>
        <v>4.50405713506246E-3</v>
      </c>
      <c r="Q26" s="15">
        <v>2</v>
      </c>
      <c r="R26" s="16">
        <f>IF(B26=0,0,Q26*M26)</f>
        <v>51.260000000000005</v>
      </c>
      <c r="S26" s="16">
        <f>IF(B26=0,0,R26/2)</f>
        <v>25.630000000000003</v>
      </c>
      <c r="T26" s="15">
        <f>IF(B26=0,0,K26/Q26*2)</f>
        <v>10</v>
      </c>
      <c r="U26" s="13">
        <v>0</v>
      </c>
      <c r="V26" s="14">
        <f>IF(B26=0,0,P26*U26*B26)</f>
        <v>0</v>
      </c>
      <c r="W26" s="14">
        <f>IF(B26=0,0,V26*T26)</f>
        <v>0</v>
      </c>
      <c r="X26" s="13">
        <f>IF(H26="LB",U26*L26,U26*J26)</f>
        <v>0</v>
      </c>
    </row>
    <row r="27" spans="1:24" x14ac:dyDescent="0.25">
      <c r="A27" s="21" t="s">
        <v>131</v>
      </c>
      <c r="B27" s="19">
        <v>564.48699999999997</v>
      </c>
      <c r="C27" s="22">
        <v>46070</v>
      </c>
      <c r="D27" s="21" t="s">
        <v>8</v>
      </c>
      <c r="E27" s="21" t="s">
        <v>7</v>
      </c>
      <c r="F27" s="21" t="s">
        <v>130</v>
      </c>
      <c r="G27" s="21" t="s">
        <v>129</v>
      </c>
      <c r="H27" s="21" t="s">
        <v>4</v>
      </c>
      <c r="I27" s="20">
        <v>2</v>
      </c>
      <c r="J27" s="20">
        <v>1</v>
      </c>
      <c r="K27" s="20">
        <v>2</v>
      </c>
      <c r="L27" s="19">
        <v>53.3</v>
      </c>
      <c r="M27" s="19">
        <f>IF(K27=0,0,L27/K27)</f>
        <v>26.65</v>
      </c>
      <c r="N27" s="18">
        <f>IF(B27=0,0,S27/B27)</f>
        <v>4.7211007516559281E-2</v>
      </c>
      <c r="O27" s="18">
        <v>4.0899999999999999E-2</v>
      </c>
      <c r="P27" s="17">
        <f>IF(B27=0,0,N27-O27)</f>
        <v>6.3110075165592819E-3</v>
      </c>
      <c r="Q27" s="15">
        <v>2</v>
      </c>
      <c r="R27" s="16">
        <f>IF(B27=0,0,Q27*M27)</f>
        <v>53.3</v>
      </c>
      <c r="S27" s="16">
        <f>IF(B27=0,0,R27/2)</f>
        <v>26.65</v>
      </c>
      <c r="T27" s="15">
        <f>IF(B27=0,0,K27/Q27*2)</f>
        <v>2</v>
      </c>
      <c r="U27" s="13">
        <v>0</v>
      </c>
      <c r="V27" s="14">
        <f>IF(B27=0,0,P27*U27*B27)</f>
        <v>0</v>
      </c>
      <c r="W27" s="14">
        <f>IF(B27=0,0,V27*T27)</f>
        <v>0</v>
      </c>
      <c r="X27" s="13">
        <f>IF(H27="LB",U27*L27,U27*J27)</f>
        <v>0</v>
      </c>
    </row>
    <row r="28" spans="1:24" x14ac:dyDescent="0.25">
      <c r="A28" s="21" t="s">
        <v>126</v>
      </c>
      <c r="B28" s="19">
        <v>564.48699999999997</v>
      </c>
      <c r="C28" s="22">
        <v>46070</v>
      </c>
      <c r="D28" s="21" t="s">
        <v>8</v>
      </c>
      <c r="E28" s="21" t="s">
        <v>7</v>
      </c>
      <c r="F28" s="21" t="s">
        <v>128</v>
      </c>
      <c r="G28" s="21" t="s">
        <v>127</v>
      </c>
      <c r="H28" s="21" t="s">
        <v>4</v>
      </c>
      <c r="I28" s="20">
        <v>12</v>
      </c>
      <c r="J28" s="20">
        <v>4</v>
      </c>
      <c r="K28" s="20">
        <v>48</v>
      </c>
      <c r="L28" s="19">
        <v>240</v>
      </c>
      <c r="M28" s="19">
        <f>IF(K28=0,0,L28/K28)</f>
        <v>5</v>
      </c>
      <c r="N28" s="18">
        <f>IF(B28=0,0,S28/B28)</f>
        <v>8.8575999092981774E-3</v>
      </c>
      <c r="O28" s="18">
        <v>8.8999999999999999E-3</v>
      </c>
      <c r="P28" s="17">
        <f>IF(B28=0,0,N28-O28)</f>
        <v>-4.2400090701822518E-5</v>
      </c>
      <c r="Q28" s="15">
        <v>2</v>
      </c>
      <c r="R28" s="16">
        <f>IF(B28=0,0,Q28*M28)</f>
        <v>10</v>
      </c>
      <c r="S28" s="16">
        <f>IF(B28=0,0,R28/2)</f>
        <v>5</v>
      </c>
      <c r="T28" s="15">
        <f>IF(B28=0,0,K28/Q28*2)</f>
        <v>48</v>
      </c>
      <c r="U28" s="13">
        <v>2.98</v>
      </c>
      <c r="V28" s="14">
        <f>IF(B28=0,0,P28*U28*B28)</f>
        <v>-7.1324213999999067E-2</v>
      </c>
      <c r="W28" s="14">
        <f>IF(B28=0,0,V28*T28)</f>
        <v>-3.4235622719999554</v>
      </c>
      <c r="X28" s="13">
        <f>IF(H28="LB",U28*L28,U28*J28)</f>
        <v>715.2</v>
      </c>
    </row>
    <row r="29" spans="1:24" x14ac:dyDescent="0.25">
      <c r="A29" s="21" t="s">
        <v>126</v>
      </c>
      <c r="B29" s="19">
        <v>564.48699999999997</v>
      </c>
      <c r="C29" s="22">
        <v>46070</v>
      </c>
      <c r="D29" s="21" t="s">
        <v>8</v>
      </c>
      <c r="E29" s="21" t="s">
        <v>7</v>
      </c>
      <c r="F29" s="21" t="s">
        <v>125</v>
      </c>
      <c r="G29" s="21" t="s">
        <v>124</v>
      </c>
      <c r="H29" s="21" t="s">
        <v>4</v>
      </c>
      <c r="I29" s="20">
        <v>12</v>
      </c>
      <c r="J29" s="20">
        <v>4</v>
      </c>
      <c r="K29" s="20">
        <v>48</v>
      </c>
      <c r="L29" s="19">
        <v>231.5</v>
      </c>
      <c r="M29" s="19">
        <f>IF(K29=0,0,L29/K29)</f>
        <v>4.822916666666667</v>
      </c>
      <c r="N29" s="18">
        <f>IF(B29=0,0,S29/B29)</f>
        <v>8.5438932458438682E-3</v>
      </c>
      <c r="O29" s="18">
        <v>8.8999999999999999E-3</v>
      </c>
      <c r="P29" s="17">
        <f>IF(B29=0,0,N29-O29)</f>
        <v>-3.5610675415613177E-4</v>
      </c>
      <c r="Q29" s="15">
        <v>2</v>
      </c>
      <c r="R29" s="16">
        <f>IF(B29=0,0,Q29*M29)</f>
        <v>9.6458333333333339</v>
      </c>
      <c r="S29" s="16">
        <f>IF(B29=0,0,R29/2)</f>
        <v>4.822916666666667</v>
      </c>
      <c r="T29" s="15">
        <f>IF(B29=0,0,K29/Q29*2)</f>
        <v>48</v>
      </c>
      <c r="U29" s="13">
        <v>2.9843999999999999</v>
      </c>
      <c r="V29" s="14">
        <f>IF(B29=0,0,P29*U29*B29)</f>
        <v>-0.59991702491999699</v>
      </c>
      <c r="W29" s="14">
        <f>IF(B29=0,0,V29*T29)</f>
        <v>-28.796017196159855</v>
      </c>
      <c r="X29" s="13">
        <f>IF(H29="LB",U29*L29,U29*J29)</f>
        <v>690.8886</v>
      </c>
    </row>
    <row r="30" spans="1:24" x14ac:dyDescent="0.25">
      <c r="A30" s="21" t="s">
        <v>122</v>
      </c>
      <c r="B30" s="19">
        <v>564.48699999999997</v>
      </c>
      <c r="C30" s="22">
        <v>46070</v>
      </c>
      <c r="D30" s="21" t="s">
        <v>8</v>
      </c>
      <c r="E30" s="21" t="s">
        <v>7</v>
      </c>
      <c r="F30" s="21" t="s">
        <v>123</v>
      </c>
      <c r="G30" s="21" t="s">
        <v>120</v>
      </c>
      <c r="H30" s="21" t="s">
        <v>4</v>
      </c>
      <c r="I30" s="20">
        <v>16</v>
      </c>
      <c r="J30" s="20">
        <v>5</v>
      </c>
      <c r="K30" s="20">
        <v>80</v>
      </c>
      <c r="L30" s="19">
        <v>175.8</v>
      </c>
      <c r="M30" s="19">
        <f>IF(K30=0,0,L30/K30)</f>
        <v>2.1975000000000002</v>
      </c>
      <c r="N30" s="18">
        <f>IF(B30=0,0,S30/B30)</f>
        <v>3.8929151601365493E-3</v>
      </c>
      <c r="O30" s="18">
        <v>4.9199999999999999E-3</v>
      </c>
      <c r="P30" s="17">
        <f>IF(B30=0,0,N30-O30)</f>
        <v>-1.0270848398634506E-3</v>
      </c>
      <c r="Q30" s="15">
        <v>2</v>
      </c>
      <c r="R30" s="16">
        <f>IF(B30=0,0,Q30*M30)</f>
        <v>4.3950000000000005</v>
      </c>
      <c r="S30" s="16">
        <f>IF(B30=0,0,R30/2)</f>
        <v>2.1975000000000002</v>
      </c>
      <c r="T30" s="15">
        <f>IF(B30=0,0,K30/Q30*2)</f>
        <v>80</v>
      </c>
      <c r="U30" s="13">
        <v>0</v>
      </c>
      <c r="V30" s="14">
        <f>IF(B30=0,0,P30*U30*B30)</f>
        <v>0</v>
      </c>
      <c r="W30" s="14">
        <f>IF(B30=0,0,V30*T30)</f>
        <v>0</v>
      </c>
      <c r="X30" s="13">
        <f>IF(H30="LB",U30*L30,U30*J30)</f>
        <v>0</v>
      </c>
    </row>
    <row r="31" spans="1:24" x14ac:dyDescent="0.25">
      <c r="A31" s="21" t="s">
        <v>122</v>
      </c>
      <c r="B31" s="19">
        <v>564.48699999999997</v>
      </c>
      <c r="C31" s="22">
        <v>46070</v>
      </c>
      <c r="D31" s="21" t="s">
        <v>8</v>
      </c>
      <c r="E31" s="21" t="s">
        <v>7</v>
      </c>
      <c r="F31" s="21" t="s">
        <v>121</v>
      </c>
      <c r="G31" s="21" t="s">
        <v>120</v>
      </c>
      <c r="H31" s="21" t="s">
        <v>4</v>
      </c>
      <c r="I31" s="20">
        <v>16</v>
      </c>
      <c r="J31" s="20">
        <v>3</v>
      </c>
      <c r="K31" s="20">
        <v>48</v>
      </c>
      <c r="L31" s="19">
        <v>82.9</v>
      </c>
      <c r="M31" s="19">
        <f>IF(K31=0,0,L31/K31)</f>
        <v>1.7270833333333335</v>
      </c>
      <c r="N31" s="18">
        <f>IF(B31=0,0,S31/B31)</f>
        <v>3.0595626353367459E-3</v>
      </c>
      <c r="O31" s="18">
        <v>4.9199999999999999E-3</v>
      </c>
      <c r="P31" s="17">
        <f>IF(B31=0,0,N31-O31)</f>
        <v>-1.860437364663254E-3</v>
      </c>
      <c r="Q31" s="15">
        <v>2</v>
      </c>
      <c r="R31" s="16">
        <f>IF(B31=0,0,Q31*M31)</f>
        <v>3.4541666666666671</v>
      </c>
      <c r="S31" s="16">
        <f>IF(B31=0,0,R31/2)</f>
        <v>1.7270833333333335</v>
      </c>
      <c r="T31" s="15">
        <f>IF(B31=0,0,K31/Q31*2)</f>
        <v>48</v>
      </c>
      <c r="U31" s="13">
        <v>0</v>
      </c>
      <c r="V31" s="14">
        <f>IF(B31=0,0,P31*U31*B31)</f>
        <v>0</v>
      </c>
      <c r="W31" s="14">
        <f>IF(B31=0,0,V31*T31)</f>
        <v>0</v>
      </c>
      <c r="X31" s="13">
        <f>IF(H31="LB",U31*L31,U31*J31)</f>
        <v>0</v>
      </c>
    </row>
    <row r="32" spans="1:24" x14ac:dyDescent="0.25">
      <c r="A32" s="21" t="s">
        <v>116</v>
      </c>
      <c r="B32" s="19">
        <v>564.48699999999997</v>
      </c>
      <c r="C32" s="22">
        <v>46070</v>
      </c>
      <c r="D32" s="21" t="s">
        <v>8</v>
      </c>
      <c r="E32" s="21" t="s">
        <v>7</v>
      </c>
      <c r="F32" s="21" t="s">
        <v>119</v>
      </c>
      <c r="G32" s="21" t="s">
        <v>118</v>
      </c>
      <c r="H32" s="21" t="s">
        <v>4</v>
      </c>
      <c r="I32" s="20">
        <v>3</v>
      </c>
      <c r="J32" s="20">
        <v>7</v>
      </c>
      <c r="K32" s="20">
        <v>21</v>
      </c>
      <c r="L32" s="19">
        <v>486</v>
      </c>
      <c r="M32" s="19">
        <f>IF(K32=0,0,L32/K32)</f>
        <v>23.142857142857142</v>
      </c>
      <c r="N32" s="18">
        <f>IF(B32=0,0,S32/B32)</f>
        <v>4.0998033865894422E-2</v>
      </c>
      <c r="O32" s="18">
        <v>5.3400000000000003E-2</v>
      </c>
      <c r="P32" s="17">
        <f>IF(B32=0,0,N32-O32)</f>
        <v>-1.2401966134105581E-2</v>
      </c>
      <c r="Q32" s="15">
        <v>2</v>
      </c>
      <c r="R32" s="16">
        <f>IF(B32=0,0,Q32*M32)</f>
        <v>46.285714285714285</v>
      </c>
      <c r="S32" s="16">
        <f>IF(B32=0,0,R32/2)</f>
        <v>23.142857142857142</v>
      </c>
      <c r="T32" s="15">
        <f>IF(B32=0,0,K32/Q32*2)</f>
        <v>21</v>
      </c>
      <c r="U32" s="13">
        <v>0</v>
      </c>
      <c r="V32" s="14">
        <f>IF(B32=0,0,P32*U32*B32)</f>
        <v>0</v>
      </c>
      <c r="W32" s="14">
        <f>IF(B32=0,0,V32*T32)</f>
        <v>0</v>
      </c>
      <c r="X32" s="13">
        <f>IF(H32="LB",U32*L32,U32*J32)</f>
        <v>0</v>
      </c>
    </row>
    <row r="33" spans="1:24" x14ac:dyDescent="0.25">
      <c r="A33" s="21" t="s">
        <v>116</v>
      </c>
      <c r="B33" s="19">
        <v>564.48699999999997</v>
      </c>
      <c r="C33" s="22">
        <v>46070</v>
      </c>
      <c r="D33" s="21" t="s">
        <v>8</v>
      </c>
      <c r="E33" s="21" t="s">
        <v>7</v>
      </c>
      <c r="F33" s="21" t="s">
        <v>117</v>
      </c>
      <c r="G33" s="21" t="s">
        <v>114</v>
      </c>
      <c r="H33" s="21" t="s">
        <v>4</v>
      </c>
      <c r="I33" s="20">
        <v>4</v>
      </c>
      <c r="J33" s="20">
        <v>11</v>
      </c>
      <c r="K33" s="20">
        <v>44</v>
      </c>
      <c r="L33" s="19">
        <v>481.2</v>
      </c>
      <c r="M33" s="19">
        <f>IF(K33=0,0,L33/K33)</f>
        <v>10.936363636363636</v>
      </c>
      <c r="N33" s="18">
        <f>IF(B33=0,0,S33/B33)</f>
        <v>1.9373986710701285E-2</v>
      </c>
      <c r="O33" s="18">
        <v>2.29E-2</v>
      </c>
      <c r="P33" s="17">
        <f>IF(B33=0,0,N33-O33)</f>
        <v>-3.5260132892987149E-3</v>
      </c>
      <c r="Q33" s="15">
        <v>2</v>
      </c>
      <c r="R33" s="16">
        <f>IF(B33=0,0,Q33*M33)</f>
        <v>21.872727272727271</v>
      </c>
      <c r="S33" s="16">
        <f>IF(B33=0,0,R33/2)</f>
        <v>10.936363636363636</v>
      </c>
      <c r="T33" s="15">
        <f>IF(B33=0,0,K33/Q33*2)</f>
        <v>44</v>
      </c>
      <c r="U33" s="13">
        <v>0</v>
      </c>
      <c r="V33" s="14">
        <f>IF(B33=0,0,P33*U33*B33)</f>
        <v>0</v>
      </c>
      <c r="W33" s="14">
        <f>IF(B33=0,0,V33*T33)</f>
        <v>0</v>
      </c>
      <c r="X33" s="13">
        <f>IF(H33="LB",U33*L33,U33*J33)</f>
        <v>0</v>
      </c>
    </row>
    <row r="34" spans="1:24" x14ac:dyDescent="0.25">
      <c r="A34" s="21" t="s">
        <v>116</v>
      </c>
      <c r="B34" s="19">
        <v>564.48699999999997</v>
      </c>
      <c r="C34" s="22">
        <v>46070</v>
      </c>
      <c r="D34" s="21" t="s">
        <v>8</v>
      </c>
      <c r="E34" s="21" t="s">
        <v>7</v>
      </c>
      <c r="F34" s="21" t="s">
        <v>115</v>
      </c>
      <c r="G34" s="21" t="s">
        <v>114</v>
      </c>
      <c r="H34" s="21" t="s">
        <v>4</v>
      </c>
      <c r="I34" s="20">
        <v>4</v>
      </c>
      <c r="J34" s="20">
        <v>6</v>
      </c>
      <c r="K34" s="20">
        <v>24</v>
      </c>
      <c r="L34" s="19">
        <v>274.2</v>
      </c>
      <c r="M34" s="19">
        <f>IF(K34=0,0,L34/K34)</f>
        <v>11.424999999999999</v>
      </c>
      <c r="N34" s="18">
        <f>IF(B34=0,0,S34/B34)</f>
        <v>2.0239615792746333E-2</v>
      </c>
      <c r="O34" s="18">
        <v>2.29E-2</v>
      </c>
      <c r="P34" s="17">
        <f>IF(B34=0,0,N34-O34)</f>
        <v>-2.6603842072536674E-3</v>
      </c>
      <c r="Q34" s="15">
        <v>2</v>
      </c>
      <c r="R34" s="16">
        <f>IF(B34=0,0,Q34*M34)</f>
        <v>22.849999999999998</v>
      </c>
      <c r="S34" s="16">
        <f>IF(B34=0,0,R34/2)</f>
        <v>11.424999999999999</v>
      </c>
      <c r="T34" s="15">
        <f>IF(B34=0,0,K34/Q34*2)</f>
        <v>24</v>
      </c>
      <c r="U34" s="13">
        <v>0</v>
      </c>
      <c r="V34" s="14">
        <f>IF(B34=0,0,P34*U34*B34)</f>
        <v>0</v>
      </c>
      <c r="W34" s="14">
        <f>IF(B34=0,0,V34*T34)</f>
        <v>0</v>
      </c>
      <c r="X34" s="13">
        <f>IF(H34="LB",U34*L34,U34*J34)</f>
        <v>0</v>
      </c>
    </row>
    <row r="35" spans="1:24" x14ac:dyDescent="0.25">
      <c r="A35" s="21" t="s">
        <v>113</v>
      </c>
      <c r="B35" s="19">
        <v>564.48699999999997</v>
      </c>
      <c r="C35" s="22">
        <v>46070</v>
      </c>
      <c r="D35" s="21" t="s">
        <v>8</v>
      </c>
      <c r="E35" s="21" t="s">
        <v>7</v>
      </c>
      <c r="F35" s="21" t="s">
        <v>112</v>
      </c>
      <c r="G35" s="21" t="s">
        <v>111</v>
      </c>
      <c r="H35" s="21" t="s">
        <v>4</v>
      </c>
      <c r="I35" s="20">
        <v>16</v>
      </c>
      <c r="J35" s="20">
        <v>5</v>
      </c>
      <c r="K35" s="20">
        <v>80</v>
      </c>
      <c r="L35" s="19">
        <v>72.099999999999994</v>
      </c>
      <c r="M35" s="19">
        <f>IF(K35=0,0,L35/K35)</f>
        <v>0.90124999999999988</v>
      </c>
      <c r="N35" s="18">
        <f>IF(B35=0,0,S35/B35)</f>
        <v>1.5965823836509962E-3</v>
      </c>
      <c r="O35" s="18">
        <v>1.4300000000000001E-3</v>
      </c>
      <c r="P35" s="17">
        <f>IF(B35=0,0,N35-O35)</f>
        <v>1.6658238365099614E-4</v>
      </c>
      <c r="Q35" s="15">
        <v>2</v>
      </c>
      <c r="R35" s="16">
        <f>IF(B35=0,0,Q35*M35)</f>
        <v>1.8024999999999998</v>
      </c>
      <c r="S35" s="16">
        <f>IF(B35=0,0,R35/2)</f>
        <v>0.90124999999999988</v>
      </c>
      <c r="T35" s="15">
        <f>IF(B35=0,0,K35/Q35*2)</f>
        <v>80</v>
      </c>
      <c r="U35" s="13">
        <v>0</v>
      </c>
      <c r="V35" s="14">
        <f>IF(B35=0,0,P35*U35*B35)</f>
        <v>0</v>
      </c>
      <c r="W35" s="14">
        <f>IF(B35=0,0,V35*T35)</f>
        <v>0</v>
      </c>
      <c r="X35" s="13">
        <f>IF(H35="LB",U35*L35,U35*J35)</f>
        <v>0</v>
      </c>
    </row>
    <row r="36" spans="1:24" x14ac:dyDescent="0.25">
      <c r="A36" s="21" t="s">
        <v>109</v>
      </c>
      <c r="B36" s="19">
        <v>564.48699999999997</v>
      </c>
      <c r="C36" s="22">
        <v>46070</v>
      </c>
      <c r="D36" s="21" t="s">
        <v>8</v>
      </c>
      <c r="E36" s="21" t="s">
        <v>7</v>
      </c>
      <c r="F36" s="21" t="s">
        <v>110</v>
      </c>
      <c r="G36" s="21" t="s">
        <v>107</v>
      </c>
      <c r="H36" s="21" t="s">
        <v>4</v>
      </c>
      <c r="I36" s="20">
        <v>5</v>
      </c>
      <c r="J36" s="20">
        <v>8</v>
      </c>
      <c r="K36" s="20">
        <v>40</v>
      </c>
      <c r="L36" s="19">
        <v>223.4</v>
      </c>
      <c r="M36" s="19">
        <f>IF(K36=0,0,L36/K36)</f>
        <v>5.585</v>
      </c>
      <c r="N36" s="18">
        <f>IF(B36=0,0,S36/B36)</f>
        <v>9.8939390986860637E-3</v>
      </c>
      <c r="O36" s="18">
        <v>1.2200000000000001E-2</v>
      </c>
      <c r="P36" s="17">
        <f>IF(B36=0,0,N36-O36)</f>
        <v>-2.3060609013139371E-3</v>
      </c>
      <c r="Q36" s="15">
        <v>2</v>
      </c>
      <c r="R36" s="16">
        <f>IF(B36=0,0,Q36*M36)</f>
        <v>11.17</v>
      </c>
      <c r="S36" s="16">
        <f>IF(B36=0,0,R36/2)</f>
        <v>5.585</v>
      </c>
      <c r="T36" s="15">
        <f>IF(B36=0,0,K36/Q36*2)</f>
        <v>40</v>
      </c>
      <c r="U36" s="13">
        <v>0</v>
      </c>
      <c r="V36" s="14">
        <f>IF(B36=0,0,P36*U36*B36)</f>
        <v>0</v>
      </c>
      <c r="W36" s="14">
        <f>IF(B36=0,0,V36*T36)</f>
        <v>0</v>
      </c>
      <c r="X36" s="13">
        <f>IF(H36="LB",U36*L36,U36*J36)</f>
        <v>0</v>
      </c>
    </row>
    <row r="37" spans="1:24" x14ac:dyDescent="0.25">
      <c r="A37" s="21" t="s">
        <v>109</v>
      </c>
      <c r="B37" s="19">
        <v>564.48699999999997</v>
      </c>
      <c r="C37" s="22">
        <v>46070</v>
      </c>
      <c r="D37" s="21" t="s">
        <v>8</v>
      </c>
      <c r="E37" s="21" t="s">
        <v>7</v>
      </c>
      <c r="F37" s="21" t="s">
        <v>108</v>
      </c>
      <c r="G37" s="21" t="s">
        <v>107</v>
      </c>
      <c r="H37" s="21" t="s">
        <v>4</v>
      </c>
      <c r="I37" s="20">
        <v>5</v>
      </c>
      <c r="J37" s="20">
        <v>6</v>
      </c>
      <c r="K37" s="20">
        <v>30</v>
      </c>
      <c r="L37" s="19">
        <v>167.6</v>
      </c>
      <c r="M37" s="19">
        <f>IF(K37=0,0,L37/K37)</f>
        <v>5.5866666666666669</v>
      </c>
      <c r="N37" s="18">
        <f>IF(B37=0,0,S37/B37)</f>
        <v>9.8968916319891638E-3</v>
      </c>
      <c r="O37" s="18">
        <v>1.2200000000000001E-2</v>
      </c>
      <c r="P37" s="17">
        <f>IF(B37=0,0,N37-O37)</f>
        <v>-2.303108368010837E-3</v>
      </c>
      <c r="Q37" s="15">
        <v>2</v>
      </c>
      <c r="R37" s="16">
        <f>IF(B37=0,0,Q37*M37)</f>
        <v>11.173333333333334</v>
      </c>
      <c r="S37" s="16">
        <f>IF(B37=0,0,R37/2)</f>
        <v>5.5866666666666669</v>
      </c>
      <c r="T37" s="15">
        <f>IF(B37=0,0,K37/Q37*2)</f>
        <v>30</v>
      </c>
      <c r="U37" s="13">
        <v>0</v>
      </c>
      <c r="V37" s="14">
        <f>IF(B37=0,0,P37*U37*B37)</f>
        <v>0</v>
      </c>
      <c r="W37" s="14">
        <f>IF(B37=0,0,V37*T37)</f>
        <v>0</v>
      </c>
      <c r="X37" s="13">
        <f>IF(H37="LB",U37*L37,U37*J37)</f>
        <v>0</v>
      </c>
    </row>
    <row r="38" spans="1:24" x14ac:dyDescent="0.25">
      <c r="A38" s="21" t="s">
        <v>106</v>
      </c>
      <c r="B38" s="19">
        <v>564.48699999999997</v>
      </c>
      <c r="C38" s="22">
        <v>46070</v>
      </c>
      <c r="D38" s="21" t="s">
        <v>8</v>
      </c>
      <c r="E38" s="21" t="s">
        <v>7</v>
      </c>
      <c r="F38" s="21" t="s">
        <v>105</v>
      </c>
      <c r="G38" s="21" t="s">
        <v>104</v>
      </c>
      <c r="H38" s="21" t="s">
        <v>4</v>
      </c>
      <c r="I38" s="20">
        <v>50</v>
      </c>
      <c r="J38" s="20">
        <v>4</v>
      </c>
      <c r="K38" s="20">
        <v>200</v>
      </c>
      <c r="L38" s="19">
        <v>97</v>
      </c>
      <c r="M38" s="19">
        <f>IF(K38=0,0,L38/K38)</f>
        <v>0.48499999999999999</v>
      </c>
      <c r="N38" s="18">
        <f>IF(50803.8=0,0,L38/50803.8)</f>
        <v>1.9093059967955151E-3</v>
      </c>
      <c r="O38" s="18">
        <v>8.0000000000000004E-4</v>
      </c>
      <c r="P38" s="17">
        <f>IF(B38=0,0,N38-O38)</f>
        <v>1.1093059967955152E-3</v>
      </c>
      <c r="Q38" s="15">
        <v>4</v>
      </c>
      <c r="R38" s="16">
        <f>IF(B38=0,0,Q38*M38)</f>
        <v>1.94</v>
      </c>
      <c r="S38" s="16">
        <f>IF(B38=0,0,R38/2)</f>
        <v>0.97</v>
      </c>
      <c r="T38" s="15">
        <f>IF(B38=0,0,K38/Q38*2)</f>
        <v>100</v>
      </c>
      <c r="U38" s="13">
        <v>0</v>
      </c>
      <c r="V38" s="14">
        <f>IF(B38=0,0,P38*U38*B38)</f>
        <v>0</v>
      </c>
      <c r="W38" s="14">
        <f>IF(B38=0,0,V38*T38)</f>
        <v>0</v>
      </c>
      <c r="X38" s="13">
        <f>IF(H38="LB",U38*L38,U38*J38)</f>
        <v>0</v>
      </c>
    </row>
    <row r="39" spans="1:24" x14ac:dyDescent="0.25">
      <c r="A39" s="21" t="s">
        <v>100</v>
      </c>
      <c r="B39" s="19">
        <v>564.48699999999997</v>
      </c>
      <c r="C39" s="22">
        <v>46070</v>
      </c>
      <c r="D39" s="21" t="s">
        <v>8</v>
      </c>
      <c r="E39" s="21" t="s">
        <v>7</v>
      </c>
      <c r="F39" s="21" t="s">
        <v>103</v>
      </c>
      <c r="G39" s="21" t="s">
        <v>98</v>
      </c>
      <c r="H39" s="21" t="s">
        <v>4</v>
      </c>
      <c r="I39" s="20">
        <v>2</v>
      </c>
      <c r="J39" s="20">
        <v>24</v>
      </c>
      <c r="K39" s="20">
        <v>48</v>
      </c>
      <c r="L39" s="19">
        <v>777.6</v>
      </c>
      <c r="M39" s="19">
        <f>IF(K39=0,0,L39/K39)</f>
        <v>16.2</v>
      </c>
      <c r="N39" s="18">
        <f>IF(B39=0,0,S39/B39)</f>
        <v>2.8698623706126095E-2</v>
      </c>
      <c r="O39" s="18">
        <v>2.75E-2</v>
      </c>
      <c r="P39" s="17">
        <f>IF(B39=0,0,N39-O39)</f>
        <v>1.1986237061260945E-3</v>
      </c>
      <c r="Q39" s="15">
        <v>2</v>
      </c>
      <c r="R39" s="16">
        <f>IF(B39=0,0,Q39*M39)</f>
        <v>32.4</v>
      </c>
      <c r="S39" s="16">
        <f>IF(B39=0,0,R39/2)</f>
        <v>16.2</v>
      </c>
      <c r="T39" s="15">
        <f>IF(B39=0,0,K39/Q39*2)</f>
        <v>48</v>
      </c>
      <c r="U39" s="13">
        <v>0</v>
      </c>
      <c r="V39" s="14">
        <f>IF(B39=0,0,P39*U39*B39)</f>
        <v>0</v>
      </c>
      <c r="W39" s="14">
        <f>IF(B39=0,0,V39*T39)</f>
        <v>0</v>
      </c>
      <c r="X39" s="13">
        <f>IF(H39="LB",U39*L39,U39*J39)</f>
        <v>0</v>
      </c>
    </row>
    <row r="40" spans="1:24" x14ac:dyDescent="0.25">
      <c r="A40" s="21" t="s">
        <v>100</v>
      </c>
      <c r="B40" s="19">
        <v>564.48699999999997</v>
      </c>
      <c r="C40" s="22">
        <v>46070</v>
      </c>
      <c r="D40" s="21" t="s">
        <v>8</v>
      </c>
      <c r="E40" s="21" t="s">
        <v>7</v>
      </c>
      <c r="F40" s="21" t="s">
        <v>102</v>
      </c>
      <c r="G40" s="21" t="s">
        <v>98</v>
      </c>
      <c r="H40" s="21" t="s">
        <v>4</v>
      </c>
      <c r="I40" s="20">
        <v>2</v>
      </c>
      <c r="J40" s="20">
        <v>15</v>
      </c>
      <c r="K40" s="20">
        <v>30</v>
      </c>
      <c r="L40" s="19">
        <v>440</v>
      </c>
      <c r="M40" s="19">
        <f>IF(K40=0,0,L40/K40)</f>
        <v>14.666666666666666</v>
      </c>
      <c r="N40" s="18">
        <f>IF(B40=0,0,S40/B40)</f>
        <v>2.5982293067274651E-2</v>
      </c>
      <c r="O40" s="18">
        <v>2.75E-2</v>
      </c>
      <c r="P40" s="17">
        <f>IF(B40=0,0,N40-O40)</f>
        <v>-1.517706932725349E-3</v>
      </c>
      <c r="Q40" s="15">
        <v>2</v>
      </c>
      <c r="R40" s="16">
        <f>IF(B40=0,0,Q40*M40)</f>
        <v>29.333333333333332</v>
      </c>
      <c r="S40" s="16">
        <f>IF(B40=0,0,R40/2)</f>
        <v>14.666666666666666</v>
      </c>
      <c r="T40" s="15">
        <f>IF(B40=0,0,K40/Q40*2)</f>
        <v>30</v>
      </c>
      <c r="U40" s="13">
        <v>0</v>
      </c>
      <c r="V40" s="14">
        <f>IF(B40=0,0,P40*U40*B40)</f>
        <v>0</v>
      </c>
      <c r="W40" s="14">
        <f>IF(B40=0,0,V40*T40)</f>
        <v>0</v>
      </c>
      <c r="X40" s="13">
        <f>IF(H40="LB",U40*L40,U40*J40)</f>
        <v>0</v>
      </c>
    </row>
    <row r="41" spans="1:24" x14ac:dyDescent="0.25">
      <c r="A41" s="21" t="s">
        <v>100</v>
      </c>
      <c r="B41" s="19">
        <v>564.48699999999997</v>
      </c>
      <c r="C41" s="22">
        <v>46070</v>
      </c>
      <c r="D41" s="21" t="s">
        <v>8</v>
      </c>
      <c r="E41" s="21" t="s">
        <v>7</v>
      </c>
      <c r="F41" s="21" t="s">
        <v>101</v>
      </c>
      <c r="G41" s="21" t="s">
        <v>98</v>
      </c>
      <c r="H41" s="21" t="s">
        <v>4</v>
      </c>
      <c r="I41" s="20">
        <v>2</v>
      </c>
      <c r="J41" s="20">
        <v>5</v>
      </c>
      <c r="K41" s="20">
        <v>10</v>
      </c>
      <c r="L41" s="19">
        <v>153.19999999999999</v>
      </c>
      <c r="M41" s="19">
        <f>IF(K41=0,0,L41/K41)</f>
        <v>15.319999999999999</v>
      </c>
      <c r="N41" s="18">
        <f>IF(B41=0,0,S41/B41)</f>
        <v>2.7139686122089612E-2</v>
      </c>
      <c r="O41" s="18">
        <v>2.75E-2</v>
      </c>
      <c r="P41" s="17">
        <f>IF(B41=0,0,N41-O41)</f>
        <v>-3.6031387791038774E-4</v>
      </c>
      <c r="Q41" s="15">
        <v>2</v>
      </c>
      <c r="R41" s="16">
        <f>IF(B41=0,0,Q41*M41)</f>
        <v>30.639999999999997</v>
      </c>
      <c r="S41" s="16">
        <f>IF(B41=0,0,R41/2)</f>
        <v>15.319999999999999</v>
      </c>
      <c r="T41" s="15">
        <f>IF(B41=0,0,K41/Q41*2)</f>
        <v>10</v>
      </c>
      <c r="U41" s="13">
        <v>0</v>
      </c>
      <c r="V41" s="14">
        <f>IF(B41=0,0,P41*U41*B41)</f>
        <v>0</v>
      </c>
      <c r="W41" s="14">
        <f>IF(B41=0,0,V41*T41)</f>
        <v>0</v>
      </c>
      <c r="X41" s="13">
        <f>IF(H41="LB",U41*L41,U41*J41)</f>
        <v>0</v>
      </c>
    </row>
    <row r="42" spans="1:24" x14ac:dyDescent="0.25">
      <c r="A42" s="21" t="s">
        <v>100</v>
      </c>
      <c r="B42" s="19">
        <v>564.48699999999997</v>
      </c>
      <c r="C42" s="22">
        <v>46070</v>
      </c>
      <c r="D42" s="21" t="s">
        <v>8</v>
      </c>
      <c r="E42" s="21" t="s">
        <v>7</v>
      </c>
      <c r="F42" s="21" t="s">
        <v>99</v>
      </c>
      <c r="G42" s="21" t="s">
        <v>98</v>
      </c>
      <c r="H42" s="21" t="s">
        <v>4</v>
      </c>
      <c r="I42" s="20">
        <v>2</v>
      </c>
      <c r="J42" s="20">
        <v>1</v>
      </c>
      <c r="K42" s="20">
        <v>2</v>
      </c>
      <c r="L42" s="19">
        <v>29.6</v>
      </c>
      <c r="M42" s="19">
        <f>IF(K42=0,0,L42/K42)</f>
        <v>14.8</v>
      </c>
      <c r="N42" s="18">
        <f>IF(B42=0,0,S42/B42)</f>
        <v>2.6218495731522608E-2</v>
      </c>
      <c r="O42" s="18">
        <v>2.75E-2</v>
      </c>
      <c r="P42" s="17">
        <f>IF(B42=0,0,N42-O42)</f>
        <v>-1.2815042684773924E-3</v>
      </c>
      <c r="Q42" s="15">
        <v>2</v>
      </c>
      <c r="R42" s="16">
        <f>IF(B42=0,0,Q42*M42)</f>
        <v>29.6</v>
      </c>
      <c r="S42" s="16">
        <f>IF(B42=0,0,R42/2)</f>
        <v>14.8</v>
      </c>
      <c r="T42" s="15">
        <f>IF(B42=0,0,K42/Q42*2)</f>
        <v>2</v>
      </c>
      <c r="U42" s="13">
        <v>0</v>
      </c>
      <c r="V42" s="14">
        <f>IF(B42=0,0,P42*U42*B42)</f>
        <v>0</v>
      </c>
      <c r="W42" s="14">
        <f>IF(B42=0,0,V42*T42)</f>
        <v>0</v>
      </c>
      <c r="X42" s="13">
        <f>IF(H42="LB",U42*L42,U42*J42)</f>
        <v>0</v>
      </c>
    </row>
    <row r="43" spans="1:24" x14ac:dyDescent="0.25">
      <c r="A43" s="21" t="s">
        <v>95</v>
      </c>
      <c r="B43" s="19">
        <v>564.48699999999997</v>
      </c>
      <c r="C43" s="22">
        <v>46070</v>
      </c>
      <c r="D43" s="21" t="s">
        <v>8</v>
      </c>
      <c r="E43" s="21" t="s">
        <v>7</v>
      </c>
      <c r="F43" s="21" t="s">
        <v>97</v>
      </c>
      <c r="G43" s="21" t="s">
        <v>93</v>
      </c>
      <c r="H43" s="21" t="s">
        <v>4</v>
      </c>
      <c r="I43" s="20">
        <v>8</v>
      </c>
      <c r="J43" s="20">
        <v>7</v>
      </c>
      <c r="K43" s="20">
        <v>56</v>
      </c>
      <c r="L43" s="19">
        <v>274.5</v>
      </c>
      <c r="M43" s="19">
        <f>IF(K43=0,0,L43/K43)</f>
        <v>4.9017857142857144</v>
      </c>
      <c r="N43" s="18">
        <f>IF(B43=0,0,S43/B43)</f>
        <v>8.6836113396512489E-3</v>
      </c>
      <c r="O43" s="18">
        <v>7.62E-3</v>
      </c>
      <c r="P43" s="17">
        <f>IF(B43=0,0,N43-O43)</f>
        <v>1.0636113396512489E-3</v>
      </c>
      <c r="Q43" s="15">
        <v>2</v>
      </c>
      <c r="R43" s="16">
        <f>IF(B43=0,0,Q43*M43)</f>
        <v>9.8035714285714288</v>
      </c>
      <c r="S43" s="16">
        <f>IF(B43=0,0,R43/2)</f>
        <v>4.9017857142857144</v>
      </c>
      <c r="T43" s="15">
        <f>IF(B43=0,0,K43/Q43*2)</f>
        <v>56</v>
      </c>
      <c r="U43" s="13">
        <v>14.13</v>
      </c>
      <c r="V43" s="14">
        <f>IF(B43=0,0,P43*U43*B43)</f>
        <v>8.4835781606571459</v>
      </c>
      <c r="W43" s="14">
        <f>IF(B43=0,0,V43*T43)</f>
        <v>475.08037699680017</v>
      </c>
      <c r="X43" s="13">
        <f>IF(H43="LB",U43*L43,U43*J43)</f>
        <v>3878.6850000000004</v>
      </c>
    </row>
    <row r="44" spans="1:24" x14ac:dyDescent="0.25">
      <c r="A44" s="21" t="s">
        <v>95</v>
      </c>
      <c r="B44" s="19">
        <v>564.48699999999997</v>
      </c>
      <c r="C44" s="22">
        <v>46070</v>
      </c>
      <c r="D44" s="21" t="s">
        <v>8</v>
      </c>
      <c r="E44" s="21" t="s">
        <v>7</v>
      </c>
      <c r="F44" s="21" t="s">
        <v>96</v>
      </c>
      <c r="G44" s="21" t="s">
        <v>93</v>
      </c>
      <c r="H44" s="21" t="s">
        <v>4</v>
      </c>
      <c r="I44" s="20">
        <v>8</v>
      </c>
      <c r="J44" s="20">
        <v>3</v>
      </c>
      <c r="K44" s="20">
        <v>24</v>
      </c>
      <c r="L44" s="19">
        <v>115.3</v>
      </c>
      <c r="M44" s="19">
        <f>IF(K44=0,0,L44/K44)</f>
        <v>4.8041666666666663</v>
      </c>
      <c r="N44" s="18">
        <f>IF(B44=0,0,S44/B44)</f>
        <v>8.510677246183998E-3</v>
      </c>
      <c r="O44" s="18">
        <v>7.62E-3</v>
      </c>
      <c r="P44" s="17">
        <f>IF(B44=0,0,N44-O44)</f>
        <v>8.9067724618399798E-4</v>
      </c>
      <c r="Q44" s="15">
        <v>2</v>
      </c>
      <c r="R44" s="16">
        <f>IF(B44=0,0,Q44*M44)</f>
        <v>9.6083333333333325</v>
      </c>
      <c r="S44" s="16">
        <f>IF(B44=0,0,R44/2)</f>
        <v>4.8041666666666663</v>
      </c>
      <c r="T44" s="15">
        <f>IF(B44=0,0,K44/Q44*2)</f>
        <v>24</v>
      </c>
      <c r="U44" s="13">
        <v>0</v>
      </c>
      <c r="V44" s="14">
        <f>IF(B44=0,0,P44*U44*B44)</f>
        <v>0</v>
      </c>
      <c r="W44" s="14">
        <f>IF(B44=0,0,V44*T44)</f>
        <v>0</v>
      </c>
      <c r="X44" s="13">
        <f>IF(H44="LB",U44*L44,U44*J44)</f>
        <v>0</v>
      </c>
    </row>
    <row r="45" spans="1:24" x14ac:dyDescent="0.25">
      <c r="A45" s="21" t="s">
        <v>95</v>
      </c>
      <c r="B45" s="19">
        <v>564.48699999999997</v>
      </c>
      <c r="C45" s="22">
        <v>46070</v>
      </c>
      <c r="D45" s="21" t="s">
        <v>8</v>
      </c>
      <c r="E45" s="21" t="s">
        <v>7</v>
      </c>
      <c r="F45" s="21" t="s">
        <v>94</v>
      </c>
      <c r="G45" s="21" t="s">
        <v>93</v>
      </c>
      <c r="H45" s="21" t="s">
        <v>4</v>
      </c>
      <c r="I45" s="20">
        <v>8</v>
      </c>
      <c r="J45" s="20">
        <v>2</v>
      </c>
      <c r="K45" s="20">
        <v>16</v>
      </c>
      <c r="L45" s="19">
        <v>47.3</v>
      </c>
      <c r="M45" s="19">
        <f>IF(K45=0,0,L45/K45)</f>
        <v>2.9562499999999998</v>
      </c>
      <c r="N45" s="18">
        <f>IF(B45=0,0,S45/B45)</f>
        <v>5.2370559463725472E-3</v>
      </c>
      <c r="O45" s="18">
        <v>7.62E-3</v>
      </c>
      <c r="P45" s="17">
        <f>IF(B45=0,0,N45-O45)</f>
        <v>-2.3829440536274529E-3</v>
      </c>
      <c r="Q45" s="15">
        <v>2</v>
      </c>
      <c r="R45" s="16">
        <f>IF(B45=0,0,Q45*M45)</f>
        <v>5.9124999999999996</v>
      </c>
      <c r="S45" s="16">
        <f>IF(B45=0,0,R45/2)</f>
        <v>2.9562499999999998</v>
      </c>
      <c r="T45" s="15">
        <f>IF(B45=0,0,K45/Q45*2)</f>
        <v>16</v>
      </c>
      <c r="U45" s="13">
        <v>0</v>
      </c>
      <c r="V45" s="14">
        <f>IF(B45=0,0,P45*U45*B45)</f>
        <v>0</v>
      </c>
      <c r="W45" s="14">
        <f>IF(B45=0,0,V45*T45)</f>
        <v>0</v>
      </c>
      <c r="X45" s="13">
        <f>IF(H45="LB",U45*L45,U45*J45)</f>
        <v>0</v>
      </c>
    </row>
    <row r="46" spans="1:24" x14ac:dyDescent="0.25">
      <c r="A46" s="21" t="s">
        <v>89</v>
      </c>
      <c r="B46" s="19">
        <v>564.48699999999997</v>
      </c>
      <c r="C46" s="22">
        <v>46070</v>
      </c>
      <c r="D46" s="21" t="s">
        <v>8</v>
      </c>
      <c r="E46" s="21" t="s">
        <v>7</v>
      </c>
      <c r="F46" s="21" t="s">
        <v>92</v>
      </c>
      <c r="G46" s="21" t="s">
        <v>87</v>
      </c>
      <c r="H46" s="21" t="s">
        <v>4</v>
      </c>
      <c r="I46" s="20">
        <v>8</v>
      </c>
      <c r="J46" s="20">
        <v>6</v>
      </c>
      <c r="K46" s="20">
        <v>48</v>
      </c>
      <c r="L46" s="19">
        <v>169.9</v>
      </c>
      <c r="M46" s="19">
        <f>IF(K46=0,0,L46/K46)</f>
        <v>3.5395833333333333</v>
      </c>
      <c r="N46" s="18">
        <f>IF(B46=0,0,S46/B46)</f>
        <v>6.2704426024573351E-3</v>
      </c>
      <c r="O46" s="18">
        <v>0</v>
      </c>
      <c r="P46" s="17">
        <f>IF(B46=0,0,N46-O46)</f>
        <v>6.2704426024573351E-3</v>
      </c>
      <c r="Q46" s="15">
        <v>2</v>
      </c>
      <c r="R46" s="16">
        <f>IF(B46=0,0,Q46*M46)</f>
        <v>7.0791666666666666</v>
      </c>
      <c r="S46" s="16">
        <f>IF(B46=0,0,R46/2)</f>
        <v>3.5395833333333333</v>
      </c>
      <c r="T46" s="15">
        <f>IF(B46=0,0,K46/Q46*2)</f>
        <v>48</v>
      </c>
      <c r="U46" s="13">
        <v>0</v>
      </c>
      <c r="V46" s="14">
        <f>IF(B46=0,0,P46*U46*B46)</f>
        <v>0</v>
      </c>
      <c r="W46" s="14">
        <f>IF(B46=0,0,V46*T46)</f>
        <v>0</v>
      </c>
      <c r="X46" s="13">
        <f>IF(H46="LB",U46*L46,U46*J46)</f>
        <v>0</v>
      </c>
    </row>
    <row r="47" spans="1:24" x14ac:dyDescent="0.25">
      <c r="A47" s="21" t="s">
        <v>89</v>
      </c>
      <c r="B47" s="19">
        <v>564.48699999999997</v>
      </c>
      <c r="C47" s="22">
        <v>46070</v>
      </c>
      <c r="D47" s="21" t="s">
        <v>8</v>
      </c>
      <c r="E47" s="21" t="s">
        <v>7</v>
      </c>
      <c r="F47" s="21" t="s">
        <v>91</v>
      </c>
      <c r="G47" s="21" t="s">
        <v>87</v>
      </c>
      <c r="H47" s="21" t="s">
        <v>4</v>
      </c>
      <c r="I47" s="20">
        <v>8</v>
      </c>
      <c r="J47" s="20">
        <v>3</v>
      </c>
      <c r="K47" s="20">
        <v>24</v>
      </c>
      <c r="L47" s="19">
        <v>82.9</v>
      </c>
      <c r="M47" s="19">
        <f>IF(K47=0,0,L47/K47)</f>
        <v>3.4541666666666671</v>
      </c>
      <c r="N47" s="18">
        <f>IF(B47=0,0,S47/B47)</f>
        <v>6.1191252706734919E-3</v>
      </c>
      <c r="O47" s="18">
        <v>0</v>
      </c>
      <c r="P47" s="17">
        <f>IF(B47=0,0,N47-O47)</f>
        <v>6.1191252706734919E-3</v>
      </c>
      <c r="Q47" s="15">
        <v>2</v>
      </c>
      <c r="R47" s="16">
        <f>IF(B47=0,0,Q47*M47)</f>
        <v>6.9083333333333341</v>
      </c>
      <c r="S47" s="16">
        <f>IF(B47=0,0,R47/2)</f>
        <v>3.4541666666666671</v>
      </c>
      <c r="T47" s="15">
        <f>IF(B47=0,0,K47/Q47*2)</f>
        <v>24</v>
      </c>
      <c r="U47" s="13">
        <v>0</v>
      </c>
      <c r="V47" s="14">
        <f>IF(B47=0,0,P47*U47*B47)</f>
        <v>0</v>
      </c>
      <c r="W47" s="14">
        <f>IF(B47=0,0,V47*T47)</f>
        <v>0</v>
      </c>
      <c r="X47" s="13">
        <f>IF(H47="LB",U47*L47,U47*J47)</f>
        <v>0</v>
      </c>
    </row>
    <row r="48" spans="1:24" x14ac:dyDescent="0.25">
      <c r="A48" s="21" t="s">
        <v>89</v>
      </c>
      <c r="B48" s="19">
        <v>564.48699999999997</v>
      </c>
      <c r="C48" s="22">
        <v>46070</v>
      </c>
      <c r="D48" s="21" t="s">
        <v>8</v>
      </c>
      <c r="E48" s="21" t="s">
        <v>7</v>
      </c>
      <c r="F48" s="21" t="s">
        <v>90</v>
      </c>
      <c r="G48" s="21" t="s">
        <v>87</v>
      </c>
      <c r="H48" s="21" t="s">
        <v>4</v>
      </c>
      <c r="I48" s="20">
        <v>8</v>
      </c>
      <c r="J48" s="20">
        <v>2</v>
      </c>
      <c r="K48" s="20">
        <v>16</v>
      </c>
      <c r="L48" s="19">
        <v>36.6</v>
      </c>
      <c r="M48" s="19">
        <f>IF(K48=0,0,L48/K48)</f>
        <v>2.2875000000000001</v>
      </c>
      <c r="N48" s="18">
        <f>IF(B48=0,0,S48/B48)</f>
        <v>4.052351958503916E-3</v>
      </c>
      <c r="O48" s="18">
        <v>0</v>
      </c>
      <c r="P48" s="17">
        <f>IF(B48=0,0,N48-O48)</f>
        <v>4.052351958503916E-3</v>
      </c>
      <c r="Q48" s="15">
        <v>2</v>
      </c>
      <c r="R48" s="16">
        <f>IF(B48=0,0,Q48*M48)</f>
        <v>4.5750000000000002</v>
      </c>
      <c r="S48" s="16">
        <f>IF(B48=0,0,R48/2)</f>
        <v>2.2875000000000001</v>
      </c>
      <c r="T48" s="15">
        <f>IF(B48=0,0,K48/Q48*2)</f>
        <v>16</v>
      </c>
      <c r="U48" s="13">
        <v>0</v>
      </c>
      <c r="V48" s="14">
        <f>IF(B48=0,0,P48*U48*B48)</f>
        <v>0</v>
      </c>
      <c r="W48" s="14">
        <f>IF(B48=0,0,V48*T48)</f>
        <v>0</v>
      </c>
      <c r="X48" s="13">
        <f>IF(H48="LB",U48*L48,U48*J48)</f>
        <v>0</v>
      </c>
    </row>
    <row r="49" spans="1:24" x14ac:dyDescent="0.25">
      <c r="A49" s="21" t="s">
        <v>89</v>
      </c>
      <c r="B49" s="19">
        <v>564.48699999999997</v>
      </c>
      <c r="C49" s="22">
        <v>46070</v>
      </c>
      <c r="D49" s="21" t="s">
        <v>8</v>
      </c>
      <c r="E49" s="21" t="s">
        <v>7</v>
      </c>
      <c r="F49" s="21" t="s">
        <v>88</v>
      </c>
      <c r="G49" s="21" t="s">
        <v>87</v>
      </c>
      <c r="H49" s="21" t="s">
        <v>4</v>
      </c>
      <c r="I49" s="20">
        <v>8</v>
      </c>
      <c r="J49" s="20">
        <v>2</v>
      </c>
      <c r="K49" s="20">
        <v>16</v>
      </c>
      <c r="L49" s="19">
        <v>58.6</v>
      </c>
      <c r="M49" s="19">
        <f>IF(K49=0,0,L49/K49)</f>
        <v>3.6625000000000001</v>
      </c>
      <c r="N49" s="18">
        <f>IF(B49=0,0,S49/B49)</f>
        <v>6.4881919335609151E-3</v>
      </c>
      <c r="O49" s="18">
        <v>0</v>
      </c>
      <c r="P49" s="17">
        <f>IF(B49=0,0,N49-O49)</f>
        <v>6.4881919335609151E-3</v>
      </c>
      <c r="Q49" s="15">
        <v>2</v>
      </c>
      <c r="R49" s="16">
        <f>IF(B49=0,0,Q49*M49)</f>
        <v>7.3250000000000002</v>
      </c>
      <c r="S49" s="16">
        <f>IF(B49=0,0,R49/2)</f>
        <v>3.6625000000000001</v>
      </c>
      <c r="T49" s="15">
        <f>IF(B49=0,0,K49/Q49*2)</f>
        <v>16</v>
      </c>
      <c r="U49" s="13">
        <v>0</v>
      </c>
      <c r="V49" s="14">
        <f>IF(B49=0,0,P49*U49*B49)</f>
        <v>0</v>
      </c>
      <c r="W49" s="14">
        <f>IF(B49=0,0,V49*T49)</f>
        <v>0</v>
      </c>
      <c r="X49" s="13">
        <f>IF(H49="LB",U49*L49,U49*J49)</f>
        <v>0</v>
      </c>
    </row>
    <row r="50" spans="1:24" x14ac:dyDescent="0.25">
      <c r="A50" s="21" t="s">
        <v>84</v>
      </c>
      <c r="B50" s="19">
        <v>564.48699999999997</v>
      </c>
      <c r="C50" s="22">
        <v>46070</v>
      </c>
      <c r="D50" s="21" t="s">
        <v>8</v>
      </c>
      <c r="E50" s="21" t="s">
        <v>7</v>
      </c>
      <c r="F50" s="21" t="s">
        <v>86</v>
      </c>
      <c r="G50" s="21" t="s">
        <v>82</v>
      </c>
      <c r="H50" s="21" t="s">
        <v>4</v>
      </c>
      <c r="I50" s="20">
        <v>16</v>
      </c>
      <c r="J50" s="20">
        <v>3</v>
      </c>
      <c r="K50" s="20">
        <v>48</v>
      </c>
      <c r="L50" s="19">
        <v>102.4</v>
      </c>
      <c r="M50" s="19">
        <f>IF(K50=0,0,L50/K50)</f>
        <v>2.1333333333333333</v>
      </c>
      <c r="N50" s="18">
        <f>IF(B50=0,0,S50/B50)</f>
        <v>3.7792426279672224E-3</v>
      </c>
      <c r="O50" s="18">
        <v>0</v>
      </c>
      <c r="P50" s="17">
        <f>IF(B50=0,0,N50-O50)</f>
        <v>3.7792426279672224E-3</v>
      </c>
      <c r="Q50" s="15">
        <v>2</v>
      </c>
      <c r="R50" s="16">
        <f>IF(B50=0,0,Q50*M50)</f>
        <v>4.2666666666666666</v>
      </c>
      <c r="S50" s="16">
        <f>IF(B50=0,0,R50/2)</f>
        <v>2.1333333333333333</v>
      </c>
      <c r="T50" s="15">
        <f>IF(B50=0,0,K50/Q50*2)</f>
        <v>48</v>
      </c>
      <c r="U50" s="13">
        <v>12.75</v>
      </c>
      <c r="V50" s="14">
        <f>IF(B50=0,0,P50*U50*B50)</f>
        <v>27.200000000000003</v>
      </c>
      <c r="W50" s="14">
        <f>IF(B50=0,0,V50*T50)</f>
        <v>1305.6000000000001</v>
      </c>
      <c r="X50" s="13">
        <f>IF(H50="LB",U50*L50,U50*J50)</f>
        <v>1305.6000000000001</v>
      </c>
    </row>
    <row r="51" spans="1:24" x14ac:dyDescent="0.25">
      <c r="A51" s="21" t="s">
        <v>84</v>
      </c>
      <c r="B51" s="19">
        <v>564.48699999999997</v>
      </c>
      <c r="C51" s="22">
        <v>46070</v>
      </c>
      <c r="D51" s="21" t="s">
        <v>8</v>
      </c>
      <c r="E51" s="21" t="s">
        <v>7</v>
      </c>
      <c r="F51" s="21" t="s">
        <v>85</v>
      </c>
      <c r="G51" s="21" t="s">
        <v>82</v>
      </c>
      <c r="H51" s="21" t="s">
        <v>4</v>
      </c>
      <c r="I51" s="20">
        <v>16</v>
      </c>
      <c r="J51" s="20">
        <v>2</v>
      </c>
      <c r="K51" s="20">
        <v>32</v>
      </c>
      <c r="L51" s="19">
        <v>64</v>
      </c>
      <c r="M51" s="19">
        <f>IF(K51=0,0,L51/K51)</f>
        <v>2</v>
      </c>
      <c r="N51" s="18">
        <f>IF(B51=0,0,S51/B51)</f>
        <v>3.543039963719271E-3</v>
      </c>
      <c r="O51" s="18">
        <v>0</v>
      </c>
      <c r="P51" s="17">
        <f>IF(B51=0,0,N51-O51)</f>
        <v>3.543039963719271E-3</v>
      </c>
      <c r="Q51" s="15">
        <v>2</v>
      </c>
      <c r="R51" s="16">
        <f>IF(B51=0,0,Q51*M51)</f>
        <v>4</v>
      </c>
      <c r="S51" s="16">
        <f>IF(B51=0,0,R51/2)</f>
        <v>2</v>
      </c>
      <c r="T51" s="15">
        <f>IF(B51=0,0,K51/Q51*2)</f>
        <v>32</v>
      </c>
      <c r="U51" s="13">
        <v>0</v>
      </c>
      <c r="V51" s="14">
        <f>IF(B51=0,0,P51*U51*B51)</f>
        <v>0</v>
      </c>
      <c r="W51" s="14">
        <f>IF(B51=0,0,V51*T51)</f>
        <v>0</v>
      </c>
      <c r="X51" s="13">
        <f>IF(H51="LB",U51*L51,U51*J51)</f>
        <v>0</v>
      </c>
    </row>
    <row r="52" spans="1:24" x14ac:dyDescent="0.25">
      <c r="A52" s="21" t="s">
        <v>84</v>
      </c>
      <c r="B52" s="19">
        <v>564.48699999999997</v>
      </c>
      <c r="C52" s="22">
        <v>46070</v>
      </c>
      <c r="D52" s="21" t="s">
        <v>8</v>
      </c>
      <c r="E52" s="21" t="s">
        <v>7</v>
      </c>
      <c r="F52" s="21" t="s">
        <v>83</v>
      </c>
      <c r="G52" s="21" t="s">
        <v>82</v>
      </c>
      <c r="H52" s="21" t="s">
        <v>4</v>
      </c>
      <c r="I52" s="20">
        <v>16</v>
      </c>
      <c r="J52" s="20">
        <v>2</v>
      </c>
      <c r="K52" s="20">
        <v>32</v>
      </c>
      <c r="L52" s="19">
        <v>55.3</v>
      </c>
      <c r="M52" s="19">
        <f>IF(K52=0,0,L52/K52)</f>
        <v>1.7281249999999999</v>
      </c>
      <c r="N52" s="18">
        <f>IF(B52=0,0,S52/B52)</f>
        <v>3.0614079686511826E-3</v>
      </c>
      <c r="O52" s="18">
        <v>0</v>
      </c>
      <c r="P52" s="17">
        <f>IF(B52=0,0,N52-O52)</f>
        <v>3.0614079686511826E-3</v>
      </c>
      <c r="Q52" s="15">
        <v>2</v>
      </c>
      <c r="R52" s="16">
        <f>IF(B52=0,0,Q52*M52)</f>
        <v>3.4562499999999998</v>
      </c>
      <c r="S52" s="16">
        <f>IF(B52=0,0,R52/2)</f>
        <v>1.7281249999999999</v>
      </c>
      <c r="T52" s="15">
        <f>IF(B52=0,0,K52/Q52*2)</f>
        <v>32</v>
      </c>
      <c r="U52" s="13">
        <v>0</v>
      </c>
      <c r="V52" s="14">
        <f>IF(B52=0,0,P52*U52*B52)</f>
        <v>0</v>
      </c>
      <c r="W52" s="14">
        <f>IF(B52=0,0,V52*T52)</f>
        <v>0</v>
      </c>
      <c r="X52" s="13">
        <f>IF(H52="LB",U52*L52,U52*J52)</f>
        <v>0</v>
      </c>
    </row>
    <row r="53" spans="1:24" x14ac:dyDescent="0.25">
      <c r="A53" s="21" t="s">
        <v>81</v>
      </c>
      <c r="B53" s="19">
        <v>564.48699999999997</v>
      </c>
      <c r="C53" s="22">
        <v>46070</v>
      </c>
      <c r="D53" s="21" t="s">
        <v>8</v>
      </c>
      <c r="E53" s="21" t="s">
        <v>7</v>
      </c>
      <c r="F53" s="21" t="s">
        <v>80</v>
      </c>
      <c r="G53" s="21" t="s">
        <v>79</v>
      </c>
      <c r="H53" s="21" t="s">
        <v>4</v>
      </c>
      <c r="I53" s="20">
        <v>8</v>
      </c>
      <c r="J53" s="20">
        <v>6</v>
      </c>
      <c r="K53" s="20">
        <v>48</v>
      </c>
      <c r="L53" s="19">
        <v>123.5</v>
      </c>
      <c r="M53" s="19">
        <f>IF(K53=0,0,L53/K53)</f>
        <v>2.5729166666666665</v>
      </c>
      <c r="N53" s="18">
        <f>IF(B53=0,0,S53/B53)</f>
        <v>2.2789866433298436E-3</v>
      </c>
      <c r="O53" s="18">
        <v>0</v>
      </c>
      <c r="P53" s="17">
        <f>IF(B53=0,0,N53-O53)</f>
        <v>2.2789866433298436E-3</v>
      </c>
      <c r="Q53" s="15">
        <v>1</v>
      </c>
      <c r="R53" s="16">
        <f>IF(B53=0,0,Q53*M53)</f>
        <v>2.5729166666666665</v>
      </c>
      <c r="S53" s="16">
        <f>IF(B53=0,0,R53/2)</f>
        <v>1.2864583333333333</v>
      </c>
      <c r="T53" s="15">
        <f>IF(B53=0,0,K53/Q53*2)</f>
        <v>96</v>
      </c>
      <c r="U53" s="13">
        <v>0</v>
      </c>
      <c r="V53" s="14">
        <f>IF(B53=0,0,P53*U53*B53)</f>
        <v>0</v>
      </c>
      <c r="W53" s="14">
        <f>IF(B53=0,0,V53*T53)</f>
        <v>0</v>
      </c>
      <c r="X53" s="13">
        <f>IF(H53="LB",U53*L53,U53*J53)</f>
        <v>0</v>
      </c>
    </row>
    <row r="54" spans="1:24" x14ac:dyDescent="0.25">
      <c r="A54" s="21" t="s">
        <v>75</v>
      </c>
      <c r="B54" s="19">
        <v>564.48699999999997</v>
      </c>
      <c r="C54" s="22">
        <v>46070</v>
      </c>
      <c r="D54" s="21" t="s">
        <v>8</v>
      </c>
      <c r="E54" s="21" t="s">
        <v>7</v>
      </c>
      <c r="F54" s="21" t="s">
        <v>78</v>
      </c>
      <c r="G54" s="21" t="s">
        <v>76</v>
      </c>
      <c r="H54" s="21" t="s">
        <v>4</v>
      </c>
      <c r="I54" s="20">
        <v>16</v>
      </c>
      <c r="J54" s="20">
        <v>3</v>
      </c>
      <c r="K54" s="20">
        <v>48</v>
      </c>
      <c r="L54" s="19">
        <v>173.2</v>
      </c>
      <c r="M54" s="19">
        <f>IF(K54=0,0,L54/K54)</f>
        <v>3.6083333333333329</v>
      </c>
      <c r="N54" s="18">
        <f>IF(B54=0,0,S54/B54)</f>
        <v>6.3922346012101842E-3</v>
      </c>
      <c r="O54" s="18">
        <v>7.0000000000000001E-3</v>
      </c>
      <c r="P54" s="17">
        <f>IF(B54=0,0,N54-O54)</f>
        <v>-6.0776539878981597E-4</v>
      </c>
      <c r="Q54" s="15">
        <v>2</v>
      </c>
      <c r="R54" s="16">
        <f>IF(B54=0,0,Q54*M54)</f>
        <v>7.2166666666666659</v>
      </c>
      <c r="S54" s="16">
        <f>IF(B54=0,0,R54/2)</f>
        <v>3.6083333333333329</v>
      </c>
      <c r="T54" s="15">
        <f>IF(B54=0,0,K54/Q54*2)</f>
        <v>48</v>
      </c>
      <c r="U54" s="13">
        <v>0</v>
      </c>
      <c r="V54" s="14">
        <f>IF(B54=0,0,P54*U54*B54)</f>
        <v>0</v>
      </c>
      <c r="W54" s="14">
        <f>IF(B54=0,0,V54*T54)</f>
        <v>0</v>
      </c>
      <c r="X54" s="13">
        <f>IF(H54="LB",U54*L54,U54*J54)</f>
        <v>0</v>
      </c>
    </row>
    <row r="55" spans="1:24" x14ac:dyDescent="0.25">
      <c r="A55" s="21" t="s">
        <v>75</v>
      </c>
      <c r="B55" s="19">
        <v>564.48699999999997</v>
      </c>
      <c r="C55" s="22">
        <v>46070</v>
      </c>
      <c r="D55" s="21" t="s">
        <v>8</v>
      </c>
      <c r="E55" s="21" t="s">
        <v>7</v>
      </c>
      <c r="F55" s="21" t="s">
        <v>77</v>
      </c>
      <c r="G55" s="21" t="s">
        <v>76</v>
      </c>
      <c r="H55" s="21" t="s">
        <v>4</v>
      </c>
      <c r="I55" s="20">
        <v>16</v>
      </c>
      <c r="J55" s="20">
        <v>2</v>
      </c>
      <c r="K55" s="20">
        <v>32</v>
      </c>
      <c r="L55" s="19">
        <v>118</v>
      </c>
      <c r="M55" s="19">
        <f>IF(K55=0,0,L55/K55)</f>
        <v>3.6875</v>
      </c>
      <c r="N55" s="18">
        <f>IF(B55=0,0,S55/B55)</f>
        <v>6.5324799331074055E-3</v>
      </c>
      <c r="O55" s="18">
        <v>7.0000000000000001E-3</v>
      </c>
      <c r="P55" s="17">
        <f>IF(B55=0,0,N55-O55)</f>
        <v>-4.6752006689259468E-4</v>
      </c>
      <c r="Q55" s="15">
        <v>2</v>
      </c>
      <c r="R55" s="16">
        <f>IF(B55=0,0,Q55*M55)</f>
        <v>7.375</v>
      </c>
      <c r="S55" s="16">
        <f>IF(B55=0,0,R55/2)</f>
        <v>3.6875</v>
      </c>
      <c r="T55" s="15">
        <f>IF(B55=0,0,K55/Q55*2)</f>
        <v>32</v>
      </c>
      <c r="U55" s="13">
        <v>0</v>
      </c>
      <c r="V55" s="14">
        <f>IF(B55=0,0,P55*U55*B55)</f>
        <v>0</v>
      </c>
      <c r="W55" s="14">
        <f>IF(B55=0,0,V55*T55)</f>
        <v>0</v>
      </c>
      <c r="X55" s="13">
        <f>IF(H55="LB",U55*L55,U55*J55)</f>
        <v>0</v>
      </c>
    </row>
    <row r="56" spans="1:24" x14ac:dyDescent="0.25">
      <c r="A56" s="21" t="s">
        <v>75</v>
      </c>
      <c r="B56" s="19">
        <v>564.48699999999997</v>
      </c>
      <c r="C56" s="22">
        <v>46070</v>
      </c>
      <c r="D56" s="21" t="s">
        <v>8</v>
      </c>
      <c r="E56" s="21" t="s">
        <v>7</v>
      </c>
      <c r="F56" s="21" t="s">
        <v>74</v>
      </c>
      <c r="G56" s="21" t="s">
        <v>73</v>
      </c>
      <c r="H56" s="21" t="s">
        <v>4</v>
      </c>
      <c r="I56" s="20">
        <v>16</v>
      </c>
      <c r="J56" s="20">
        <v>1</v>
      </c>
      <c r="K56" s="20">
        <v>16</v>
      </c>
      <c r="L56" s="19">
        <v>47.2</v>
      </c>
      <c r="M56" s="19">
        <f>IF(K56=0,0,L56/K56)</f>
        <v>2.95</v>
      </c>
      <c r="N56" s="18">
        <f>IF(B56=0,0,S56/B56)</f>
        <v>5.2259839464859252E-3</v>
      </c>
      <c r="O56" s="18">
        <v>5.3499999999999997E-3</v>
      </c>
      <c r="P56" s="17">
        <f>IF(B56=0,0,N56-O56)</f>
        <v>-1.2401605351407448E-4</v>
      </c>
      <c r="Q56" s="15">
        <v>2</v>
      </c>
      <c r="R56" s="16">
        <f>IF(B56=0,0,Q56*M56)</f>
        <v>5.9</v>
      </c>
      <c r="S56" s="16">
        <f>IF(B56=0,0,R56/2)</f>
        <v>2.95</v>
      </c>
      <c r="T56" s="15">
        <f>IF(B56=0,0,K56/Q56*2)</f>
        <v>16</v>
      </c>
      <c r="U56" s="13">
        <v>0</v>
      </c>
      <c r="V56" s="14">
        <f>IF(B56=0,0,P56*U56*B56)</f>
        <v>0</v>
      </c>
      <c r="W56" s="14">
        <f>IF(B56=0,0,V56*T56)</f>
        <v>0</v>
      </c>
      <c r="X56" s="13">
        <f>IF(H56="LB",U56*L56,U56*J56)</f>
        <v>0</v>
      </c>
    </row>
    <row r="57" spans="1:24" x14ac:dyDescent="0.25">
      <c r="A57" s="21" t="s">
        <v>70</v>
      </c>
      <c r="B57" s="19">
        <v>564.48699999999997</v>
      </c>
      <c r="C57" s="22">
        <v>46070</v>
      </c>
      <c r="D57" s="21" t="s">
        <v>8</v>
      </c>
      <c r="E57" s="21" t="s">
        <v>7</v>
      </c>
      <c r="F57" s="21" t="s">
        <v>72</v>
      </c>
      <c r="G57" s="21" t="s">
        <v>68</v>
      </c>
      <c r="H57" s="21" t="s">
        <v>4</v>
      </c>
      <c r="I57" s="20">
        <v>4</v>
      </c>
      <c r="J57" s="20">
        <v>13</v>
      </c>
      <c r="K57" s="20">
        <v>52</v>
      </c>
      <c r="L57" s="19">
        <v>352</v>
      </c>
      <c r="M57" s="19">
        <f>IF(K57=0,0,L57/K57)</f>
        <v>6.7692307692307692</v>
      </c>
      <c r="N57" s="18">
        <f>IF(B57=0,0,S57/B57)</f>
        <v>1.1991827569511379E-2</v>
      </c>
      <c r="O57" s="18">
        <v>0</v>
      </c>
      <c r="P57" s="17">
        <f>IF(B57=0,0,N57-O57)</f>
        <v>1.1991827569511379E-2</v>
      </c>
      <c r="Q57" s="15">
        <v>2</v>
      </c>
      <c r="R57" s="16">
        <f>IF(B57=0,0,Q57*M57)</f>
        <v>13.538461538461538</v>
      </c>
      <c r="S57" s="16">
        <f>IF(B57=0,0,R57/2)</f>
        <v>6.7692307692307692</v>
      </c>
      <c r="T57" s="15">
        <f>IF(B57=0,0,K57/Q57*2)</f>
        <v>52</v>
      </c>
      <c r="U57" s="13">
        <v>0</v>
      </c>
      <c r="V57" s="14">
        <f>IF(B57=0,0,P57*U57*B57)</f>
        <v>0</v>
      </c>
      <c r="W57" s="14">
        <f>IF(B57=0,0,V57*T57)</f>
        <v>0</v>
      </c>
      <c r="X57" s="13">
        <f>IF(H57="LB",U57*L57,U57*J57)</f>
        <v>0</v>
      </c>
    </row>
    <row r="58" spans="1:24" x14ac:dyDescent="0.25">
      <c r="A58" s="21" t="s">
        <v>70</v>
      </c>
      <c r="B58" s="19">
        <v>564.48699999999997</v>
      </c>
      <c r="C58" s="22">
        <v>46070</v>
      </c>
      <c r="D58" s="21" t="s">
        <v>8</v>
      </c>
      <c r="E58" s="21" t="s">
        <v>7</v>
      </c>
      <c r="F58" s="21" t="s">
        <v>71</v>
      </c>
      <c r="G58" s="21" t="s">
        <v>68</v>
      </c>
      <c r="H58" s="21" t="s">
        <v>4</v>
      </c>
      <c r="I58" s="20">
        <v>4</v>
      </c>
      <c r="J58" s="20">
        <v>8</v>
      </c>
      <c r="K58" s="20">
        <v>32</v>
      </c>
      <c r="L58" s="19">
        <v>195.6</v>
      </c>
      <c r="M58" s="19">
        <f>IF(K58=0,0,L58/K58)</f>
        <v>6.1124999999999998</v>
      </c>
      <c r="N58" s="18">
        <f>IF(B58=0,0,S58/B58)</f>
        <v>1.0828415889117022E-2</v>
      </c>
      <c r="O58" s="18">
        <v>0</v>
      </c>
      <c r="P58" s="17">
        <f>IF(B58=0,0,N58-O58)</f>
        <v>1.0828415889117022E-2</v>
      </c>
      <c r="Q58" s="15">
        <v>2</v>
      </c>
      <c r="R58" s="16">
        <f>IF(B58=0,0,Q58*M58)</f>
        <v>12.225</v>
      </c>
      <c r="S58" s="16">
        <f>IF(B58=0,0,R58/2)</f>
        <v>6.1124999999999998</v>
      </c>
      <c r="T58" s="15">
        <f>IF(B58=0,0,K58/Q58*2)</f>
        <v>32</v>
      </c>
      <c r="U58" s="13">
        <v>0</v>
      </c>
      <c r="V58" s="14">
        <f>IF(B58=0,0,P58*U58*B58)</f>
        <v>0</v>
      </c>
      <c r="W58" s="14">
        <f>IF(B58=0,0,V58*T58)</f>
        <v>0</v>
      </c>
      <c r="X58" s="13">
        <f>IF(H58="LB",U58*L58,U58*J58)</f>
        <v>0</v>
      </c>
    </row>
    <row r="59" spans="1:24" x14ac:dyDescent="0.25">
      <c r="A59" s="21" t="s">
        <v>70</v>
      </c>
      <c r="B59" s="19">
        <v>564.48699999999997</v>
      </c>
      <c r="C59" s="22">
        <v>46070</v>
      </c>
      <c r="D59" s="21" t="s">
        <v>8</v>
      </c>
      <c r="E59" s="21" t="s">
        <v>7</v>
      </c>
      <c r="F59" s="21" t="s">
        <v>69</v>
      </c>
      <c r="G59" s="21" t="s">
        <v>68</v>
      </c>
      <c r="H59" s="21" t="s">
        <v>4</v>
      </c>
      <c r="I59" s="20">
        <v>4</v>
      </c>
      <c r="J59" s="20">
        <v>4</v>
      </c>
      <c r="K59" s="20">
        <v>16</v>
      </c>
      <c r="L59" s="19">
        <v>104.7</v>
      </c>
      <c r="M59" s="19">
        <f>IF(K59=0,0,L59/K59)</f>
        <v>6.5437500000000002</v>
      </c>
      <c r="N59" s="18">
        <f>IF(B59=0,0,S59/B59)</f>
        <v>1.159238388129399E-2</v>
      </c>
      <c r="O59" s="18">
        <v>0</v>
      </c>
      <c r="P59" s="17">
        <f>IF(B59=0,0,N59-O59)</f>
        <v>1.159238388129399E-2</v>
      </c>
      <c r="Q59" s="15">
        <v>2</v>
      </c>
      <c r="R59" s="16">
        <f>IF(B59=0,0,Q59*M59)</f>
        <v>13.0875</v>
      </c>
      <c r="S59" s="16">
        <f>IF(B59=0,0,R59/2)</f>
        <v>6.5437500000000002</v>
      </c>
      <c r="T59" s="15">
        <f>IF(B59=0,0,K59/Q59*2)</f>
        <v>16</v>
      </c>
      <c r="U59" s="13">
        <v>0</v>
      </c>
      <c r="V59" s="14">
        <f>IF(B59=0,0,P59*U59*B59)</f>
        <v>0</v>
      </c>
      <c r="W59" s="14">
        <f>IF(B59=0,0,V59*T59)</f>
        <v>0</v>
      </c>
      <c r="X59" s="13">
        <f>IF(H59="LB",U59*L59,U59*J59)</f>
        <v>0</v>
      </c>
    </row>
    <row r="60" spans="1:24" x14ac:dyDescent="0.25">
      <c r="A60" s="21" t="s">
        <v>58</v>
      </c>
      <c r="B60" s="19">
        <v>564.48699999999997</v>
      </c>
      <c r="C60" s="22">
        <v>46070</v>
      </c>
      <c r="D60" s="21" t="s">
        <v>8</v>
      </c>
      <c r="E60" s="21" t="s">
        <v>7</v>
      </c>
      <c r="F60" s="21" t="s">
        <v>67</v>
      </c>
      <c r="G60" s="21" t="s">
        <v>64</v>
      </c>
      <c r="H60" s="21" t="s">
        <v>4</v>
      </c>
      <c r="I60" s="20">
        <v>8</v>
      </c>
      <c r="J60" s="20">
        <v>5</v>
      </c>
      <c r="K60" s="20">
        <v>40</v>
      </c>
      <c r="L60" s="19">
        <v>68.7</v>
      </c>
      <c r="M60" s="19">
        <f>IF(K60=0,0,L60/K60)</f>
        <v>1.7175</v>
      </c>
      <c r="N60" s="18">
        <f>IF(B60=0,0,S60/B60)</f>
        <v>3.0425855688439242E-3</v>
      </c>
      <c r="O60" s="18">
        <v>0</v>
      </c>
      <c r="P60" s="17">
        <f>IF(B60=0,0,N60-O60)</f>
        <v>3.0425855688439242E-3</v>
      </c>
      <c r="Q60" s="15">
        <v>2</v>
      </c>
      <c r="R60" s="16">
        <f>IF(B60=0,0,Q60*M60)</f>
        <v>3.4350000000000001</v>
      </c>
      <c r="S60" s="16">
        <f>IF(B60=0,0,R60/2)</f>
        <v>1.7175</v>
      </c>
      <c r="T60" s="15">
        <f>IF(B60=0,0,K60/Q60*2)</f>
        <v>40</v>
      </c>
      <c r="U60" s="13">
        <v>0</v>
      </c>
      <c r="V60" s="14">
        <f>IF(B60=0,0,P60*U60*B60)</f>
        <v>0</v>
      </c>
      <c r="W60" s="14">
        <f>IF(B60=0,0,V60*T60)</f>
        <v>0</v>
      </c>
      <c r="X60" s="13">
        <f>IF(H60="LB",U60*L60,U60*J60)</f>
        <v>0</v>
      </c>
    </row>
    <row r="61" spans="1:24" x14ac:dyDescent="0.25">
      <c r="A61" s="21" t="s">
        <v>58</v>
      </c>
      <c r="B61" s="19">
        <v>564.48699999999997</v>
      </c>
      <c r="C61" s="22">
        <v>46070</v>
      </c>
      <c r="D61" s="21" t="s">
        <v>8</v>
      </c>
      <c r="E61" s="21" t="s">
        <v>7</v>
      </c>
      <c r="F61" s="21" t="s">
        <v>66</v>
      </c>
      <c r="G61" s="21" t="s">
        <v>64</v>
      </c>
      <c r="H61" s="21" t="s">
        <v>4</v>
      </c>
      <c r="I61" s="20">
        <v>8</v>
      </c>
      <c r="J61" s="20">
        <v>4</v>
      </c>
      <c r="K61" s="20">
        <v>32</v>
      </c>
      <c r="L61" s="19">
        <v>48.8</v>
      </c>
      <c r="M61" s="19">
        <f>IF(K61=0,0,L61/K61)</f>
        <v>1.5249999999999999</v>
      </c>
      <c r="N61" s="18">
        <f>IF(B61=0,0,S61/B61)</f>
        <v>2.7015679723359442E-3</v>
      </c>
      <c r="O61" s="18">
        <v>0</v>
      </c>
      <c r="P61" s="17">
        <f>IF(B61=0,0,N61-O61)</f>
        <v>2.7015679723359442E-3</v>
      </c>
      <c r="Q61" s="15">
        <v>2</v>
      </c>
      <c r="R61" s="16">
        <f>IF(B61=0,0,Q61*M61)</f>
        <v>3.05</v>
      </c>
      <c r="S61" s="16">
        <f>IF(B61=0,0,R61/2)</f>
        <v>1.5249999999999999</v>
      </c>
      <c r="T61" s="15">
        <f>IF(B61=0,0,K61/Q61*2)</f>
        <v>32</v>
      </c>
      <c r="U61" s="13">
        <v>0</v>
      </c>
      <c r="V61" s="14">
        <f>IF(B61=0,0,P61*U61*B61)</f>
        <v>0</v>
      </c>
      <c r="W61" s="14">
        <f>IF(B61=0,0,V61*T61)</f>
        <v>0</v>
      </c>
      <c r="X61" s="13">
        <f>IF(H61="LB",U61*L61,U61*J61)</f>
        <v>0</v>
      </c>
    </row>
    <row r="62" spans="1:24" x14ac:dyDescent="0.25">
      <c r="A62" s="21" t="s">
        <v>58</v>
      </c>
      <c r="B62" s="19">
        <v>564.48699999999997</v>
      </c>
      <c r="C62" s="22">
        <v>46070</v>
      </c>
      <c r="D62" s="21" t="s">
        <v>8</v>
      </c>
      <c r="E62" s="21" t="s">
        <v>7</v>
      </c>
      <c r="F62" s="21" t="s">
        <v>65</v>
      </c>
      <c r="G62" s="21" t="s">
        <v>64</v>
      </c>
      <c r="H62" s="21" t="s">
        <v>4</v>
      </c>
      <c r="I62" s="20">
        <v>8</v>
      </c>
      <c r="J62" s="20">
        <v>2</v>
      </c>
      <c r="K62" s="20">
        <v>16</v>
      </c>
      <c r="L62" s="19">
        <v>18.7</v>
      </c>
      <c r="M62" s="19">
        <f>IF(K62=0,0,L62/K62)</f>
        <v>1.16875</v>
      </c>
      <c r="N62" s="18">
        <f>IF(B62=0,0,S62/B62)</f>
        <v>2.0704639787984488E-3</v>
      </c>
      <c r="O62" s="18">
        <v>0</v>
      </c>
      <c r="P62" s="17">
        <f>IF(B62=0,0,N62-O62)</f>
        <v>2.0704639787984488E-3</v>
      </c>
      <c r="Q62" s="15">
        <v>2</v>
      </c>
      <c r="R62" s="16">
        <f>IF(B62=0,0,Q62*M62)</f>
        <v>2.3374999999999999</v>
      </c>
      <c r="S62" s="16">
        <f>IF(B62=0,0,R62/2)</f>
        <v>1.16875</v>
      </c>
      <c r="T62" s="15">
        <f>IF(B62=0,0,K62/Q62*2)</f>
        <v>16</v>
      </c>
      <c r="U62" s="13">
        <v>0</v>
      </c>
      <c r="V62" s="14">
        <f>IF(B62=0,0,P62*U62*B62)</f>
        <v>0</v>
      </c>
      <c r="W62" s="14">
        <f>IF(B62=0,0,V62*T62)</f>
        <v>0</v>
      </c>
      <c r="X62" s="13">
        <f>IF(H62="LB",U62*L62,U62*J62)</f>
        <v>0</v>
      </c>
    </row>
    <row r="63" spans="1:24" x14ac:dyDescent="0.25">
      <c r="A63" s="21" t="s">
        <v>58</v>
      </c>
      <c r="B63" s="19">
        <v>564.48699999999997</v>
      </c>
      <c r="C63" s="22">
        <v>46070</v>
      </c>
      <c r="D63" s="21" t="s">
        <v>8</v>
      </c>
      <c r="E63" s="21" t="s">
        <v>7</v>
      </c>
      <c r="F63" s="21" t="s">
        <v>63</v>
      </c>
      <c r="G63" s="21" t="s">
        <v>60</v>
      </c>
      <c r="H63" s="21" t="s">
        <v>4</v>
      </c>
      <c r="I63" s="20">
        <v>12</v>
      </c>
      <c r="J63" s="20">
        <v>3</v>
      </c>
      <c r="K63" s="20">
        <v>36</v>
      </c>
      <c r="L63" s="19">
        <v>95.6</v>
      </c>
      <c r="M63" s="19">
        <f>IF(K63=0,0,L63/K63)</f>
        <v>2.6555555555555554</v>
      </c>
      <c r="N63" s="18">
        <f>IF(B63=0,0,S63/B63)</f>
        <v>4.7043697296050317E-3</v>
      </c>
      <c r="O63" s="18">
        <v>5.4000000000000003E-3</v>
      </c>
      <c r="P63" s="17">
        <f>IF(B63=0,0,N63-O63)</f>
        <v>-6.956302703949686E-4</v>
      </c>
      <c r="Q63" s="15">
        <v>2</v>
      </c>
      <c r="R63" s="16">
        <f>IF(B63=0,0,Q63*M63)</f>
        <v>5.3111111111111109</v>
      </c>
      <c r="S63" s="16">
        <f>IF(B63=0,0,R63/2)</f>
        <v>2.6555555555555554</v>
      </c>
      <c r="T63" s="15">
        <f>IF(B63=0,0,K63/Q63*2)</f>
        <v>36</v>
      </c>
      <c r="U63" s="13">
        <v>0</v>
      </c>
      <c r="V63" s="14">
        <f>IF(B63=0,0,P63*U63*B63)</f>
        <v>0</v>
      </c>
      <c r="W63" s="14">
        <f>IF(B63=0,0,V63*T63)</f>
        <v>0</v>
      </c>
      <c r="X63" s="13">
        <f>IF(H63="LB",U63*L63,U63*J63)</f>
        <v>0</v>
      </c>
    </row>
    <row r="64" spans="1:24" x14ac:dyDescent="0.25">
      <c r="A64" s="21" t="s">
        <v>58</v>
      </c>
      <c r="B64" s="19">
        <v>564.48699999999997</v>
      </c>
      <c r="C64" s="22">
        <v>46070</v>
      </c>
      <c r="D64" s="21" t="s">
        <v>8</v>
      </c>
      <c r="E64" s="21" t="s">
        <v>7</v>
      </c>
      <c r="F64" s="21" t="s">
        <v>62</v>
      </c>
      <c r="G64" s="21" t="s">
        <v>60</v>
      </c>
      <c r="H64" s="21" t="s">
        <v>4</v>
      </c>
      <c r="I64" s="20">
        <v>12</v>
      </c>
      <c r="J64" s="20">
        <v>3</v>
      </c>
      <c r="K64" s="20">
        <v>36</v>
      </c>
      <c r="L64" s="19">
        <v>71.900000000000006</v>
      </c>
      <c r="M64" s="19">
        <f>IF(K64=0,0,L64/K64)</f>
        <v>1.9972222222222225</v>
      </c>
      <c r="N64" s="18">
        <f>IF(B64=0,0,S64/B64)</f>
        <v>3.5381190748807723E-3</v>
      </c>
      <c r="O64" s="18">
        <v>5.4000000000000003E-3</v>
      </c>
      <c r="P64" s="17">
        <f>IF(B64=0,0,N64-O64)</f>
        <v>-1.861880925119228E-3</v>
      </c>
      <c r="Q64" s="15">
        <v>2</v>
      </c>
      <c r="R64" s="16">
        <f>IF(B64=0,0,Q64*M64)</f>
        <v>3.9944444444444449</v>
      </c>
      <c r="S64" s="16">
        <f>IF(B64=0,0,R64/2)</f>
        <v>1.9972222222222225</v>
      </c>
      <c r="T64" s="15">
        <f>IF(B64=0,0,K64/Q64*2)</f>
        <v>36</v>
      </c>
      <c r="U64" s="13">
        <v>0</v>
      </c>
      <c r="V64" s="14">
        <f>IF(B64=0,0,P64*U64*B64)</f>
        <v>0</v>
      </c>
      <c r="W64" s="14">
        <f>IF(B64=0,0,V64*T64)</f>
        <v>0</v>
      </c>
      <c r="X64" s="13">
        <f>IF(H64="LB",U64*L64,U64*J64)</f>
        <v>0</v>
      </c>
    </row>
    <row r="65" spans="1:24" x14ac:dyDescent="0.25">
      <c r="A65" s="21" t="s">
        <v>58</v>
      </c>
      <c r="B65" s="19">
        <v>564.48699999999997</v>
      </c>
      <c r="C65" s="22">
        <v>46070</v>
      </c>
      <c r="D65" s="21" t="s">
        <v>8</v>
      </c>
      <c r="E65" s="21" t="s">
        <v>7</v>
      </c>
      <c r="F65" s="21" t="s">
        <v>61</v>
      </c>
      <c r="G65" s="21" t="s">
        <v>60</v>
      </c>
      <c r="H65" s="21" t="s">
        <v>4</v>
      </c>
      <c r="I65" s="20">
        <v>12</v>
      </c>
      <c r="J65" s="20">
        <v>2</v>
      </c>
      <c r="K65" s="20">
        <v>24</v>
      </c>
      <c r="L65" s="19">
        <v>52.1</v>
      </c>
      <c r="M65" s="19">
        <f>IF(K65=0,0,L65/K65)</f>
        <v>2.1708333333333334</v>
      </c>
      <c r="N65" s="18">
        <f>IF(B65=0,0,S65/B65)</f>
        <v>3.8456746272869588E-3</v>
      </c>
      <c r="O65" s="18">
        <v>5.4000000000000003E-3</v>
      </c>
      <c r="P65" s="17">
        <f>IF(B65=0,0,N65-O65)</f>
        <v>-1.5543253727130415E-3</v>
      </c>
      <c r="Q65" s="15">
        <v>2</v>
      </c>
      <c r="R65" s="16">
        <f>IF(B65=0,0,Q65*M65)</f>
        <v>4.3416666666666668</v>
      </c>
      <c r="S65" s="16">
        <f>IF(B65=0,0,R65/2)</f>
        <v>2.1708333333333334</v>
      </c>
      <c r="T65" s="15">
        <f>IF(B65=0,0,K65/Q65*2)</f>
        <v>24</v>
      </c>
      <c r="U65" s="13">
        <v>0</v>
      </c>
      <c r="V65" s="14">
        <f>IF(B65=0,0,P65*U65*B65)</f>
        <v>0</v>
      </c>
      <c r="W65" s="14">
        <f>IF(B65=0,0,V65*T65)</f>
        <v>0</v>
      </c>
      <c r="X65" s="13">
        <f>IF(H65="LB",U65*L65,U65*J65)</f>
        <v>0</v>
      </c>
    </row>
    <row r="66" spans="1:24" x14ac:dyDescent="0.25">
      <c r="A66" s="21" t="s">
        <v>58</v>
      </c>
      <c r="B66" s="19">
        <v>564.48699999999997</v>
      </c>
      <c r="C66" s="22">
        <v>46070</v>
      </c>
      <c r="D66" s="21" t="s">
        <v>8</v>
      </c>
      <c r="E66" s="21" t="s">
        <v>7</v>
      </c>
      <c r="F66" s="21" t="s">
        <v>59</v>
      </c>
      <c r="G66" s="21" t="s">
        <v>56</v>
      </c>
      <c r="H66" s="21" t="s">
        <v>4</v>
      </c>
      <c r="I66" s="20">
        <v>16</v>
      </c>
      <c r="J66" s="20">
        <v>2</v>
      </c>
      <c r="K66" s="20">
        <v>32</v>
      </c>
      <c r="L66" s="19">
        <v>81.5</v>
      </c>
      <c r="M66" s="19">
        <f>IF(K66=0,0,L66/K66)</f>
        <v>2.546875</v>
      </c>
      <c r="N66" s="18">
        <f>IF(B66=0,0,S66/B66)</f>
        <v>4.5118399537987589E-3</v>
      </c>
      <c r="O66" s="18">
        <v>4.4999999999999997E-3</v>
      </c>
      <c r="P66" s="17">
        <f>IF(B66=0,0,N66-O66)</f>
        <v>1.1839953798759191E-5</v>
      </c>
      <c r="Q66" s="15">
        <v>2</v>
      </c>
      <c r="R66" s="16">
        <f>IF(B66=0,0,Q66*M66)</f>
        <v>5.09375</v>
      </c>
      <c r="S66" s="16">
        <f>IF(B66=0,0,R66/2)</f>
        <v>2.546875</v>
      </c>
      <c r="T66" s="15">
        <f>IF(B66=0,0,K66/Q66*2)</f>
        <v>32</v>
      </c>
      <c r="U66" s="13">
        <v>0</v>
      </c>
      <c r="V66" s="14">
        <f>IF(B66=0,0,P66*U66*B66)</f>
        <v>0</v>
      </c>
      <c r="W66" s="14">
        <f>IF(B66=0,0,V66*T66)</f>
        <v>0</v>
      </c>
      <c r="X66" s="13">
        <f>IF(H66="LB",U66*L66,U66*J66)</f>
        <v>0</v>
      </c>
    </row>
    <row r="67" spans="1:24" x14ac:dyDescent="0.25">
      <c r="A67" s="21" t="s">
        <v>58</v>
      </c>
      <c r="B67" s="19">
        <v>564.48699999999997</v>
      </c>
      <c r="C67" s="22">
        <v>46070</v>
      </c>
      <c r="D67" s="21" t="s">
        <v>8</v>
      </c>
      <c r="E67" s="21" t="s">
        <v>7</v>
      </c>
      <c r="F67" s="21" t="s">
        <v>57</v>
      </c>
      <c r="G67" s="21" t="s">
        <v>56</v>
      </c>
      <c r="H67" s="21" t="s">
        <v>4</v>
      </c>
      <c r="I67" s="20">
        <v>16</v>
      </c>
      <c r="J67" s="20">
        <v>2</v>
      </c>
      <c r="K67" s="20">
        <v>32</v>
      </c>
      <c r="L67" s="19">
        <v>78.7</v>
      </c>
      <c r="M67" s="19">
        <f>IF(K67=0,0,L67/K67)</f>
        <v>2.4593750000000001</v>
      </c>
      <c r="N67" s="18">
        <f>IF(B67=0,0,S67/B67)</f>
        <v>4.3568319553860414E-3</v>
      </c>
      <c r="O67" s="18">
        <v>4.4999999999999997E-3</v>
      </c>
      <c r="P67" s="17">
        <f>IF(B67=0,0,N67-O67)</f>
        <v>-1.431680446139583E-4</v>
      </c>
      <c r="Q67" s="15">
        <v>2</v>
      </c>
      <c r="R67" s="16">
        <f>IF(B67=0,0,Q67*M67)</f>
        <v>4.9187500000000002</v>
      </c>
      <c r="S67" s="16">
        <f>IF(B67=0,0,R67/2)</f>
        <v>2.4593750000000001</v>
      </c>
      <c r="T67" s="15">
        <f>IF(B67=0,0,K67/Q67*2)</f>
        <v>32</v>
      </c>
      <c r="U67" s="13">
        <v>0</v>
      </c>
      <c r="V67" s="14">
        <f>IF(B67=0,0,P67*U67*B67)</f>
        <v>0</v>
      </c>
      <c r="W67" s="14">
        <f>IF(B67=0,0,V67*T67)</f>
        <v>0</v>
      </c>
      <c r="X67" s="13">
        <f>IF(H67="LB",U67*L67,U67*J67)</f>
        <v>0</v>
      </c>
    </row>
    <row r="68" spans="1:24" x14ac:dyDescent="0.25">
      <c r="A68" s="21" t="s">
        <v>55</v>
      </c>
      <c r="B68" s="19">
        <v>564.48699999999997</v>
      </c>
      <c r="C68" s="22">
        <v>46070</v>
      </c>
      <c r="D68" s="21" t="s">
        <v>8</v>
      </c>
      <c r="E68" s="21" t="s">
        <v>7</v>
      </c>
      <c r="F68" s="21" t="s">
        <v>54</v>
      </c>
      <c r="G68" s="21" t="s">
        <v>53</v>
      </c>
      <c r="H68" s="21" t="s">
        <v>4</v>
      </c>
      <c r="I68" s="20">
        <v>10</v>
      </c>
      <c r="J68" s="20">
        <v>1</v>
      </c>
      <c r="K68" s="20">
        <v>10</v>
      </c>
      <c r="L68" s="19">
        <v>30.6</v>
      </c>
      <c r="M68" s="19">
        <f>IF(K68=0,0,L68/K68)</f>
        <v>3.06</v>
      </c>
      <c r="N68" s="18">
        <f>IF(B68=0,0,S68/B68)</f>
        <v>5.4208511444904846E-3</v>
      </c>
      <c r="O68" s="18">
        <v>1.1299999999999999E-2</v>
      </c>
      <c r="P68" s="17">
        <f>IF(B68=0,0,N68-O68)</f>
        <v>-5.8791488555095146E-3</v>
      </c>
      <c r="Q68" s="15">
        <v>2</v>
      </c>
      <c r="R68" s="16">
        <f>IF(B68=0,0,Q68*M68)</f>
        <v>6.12</v>
      </c>
      <c r="S68" s="16">
        <f>IF(B68=0,0,R68/2)</f>
        <v>3.06</v>
      </c>
      <c r="T68" s="15">
        <f>IF(B68=0,0,K68/Q68*2)</f>
        <v>10</v>
      </c>
      <c r="U68" s="13">
        <v>4.1974999999999998</v>
      </c>
      <c r="V68" s="14">
        <f>IF(B68=0,0,P68*U68*B68)</f>
        <v>-13.930256262249996</v>
      </c>
      <c r="W68" s="14">
        <f>IF(B68=0,0,V68*T68)</f>
        <v>-139.30256262249995</v>
      </c>
      <c r="X68" s="13">
        <f>IF(H68="LB",U68*L68,U68*J68)</f>
        <v>128.4435</v>
      </c>
    </row>
    <row r="69" spans="1:24" x14ac:dyDescent="0.25">
      <c r="A69" s="21" t="s">
        <v>50</v>
      </c>
      <c r="B69" s="19">
        <v>564.48699999999997</v>
      </c>
      <c r="C69" s="22">
        <v>46070</v>
      </c>
      <c r="D69" s="21" t="s">
        <v>8</v>
      </c>
      <c r="E69" s="21" t="s">
        <v>7</v>
      </c>
      <c r="F69" s="21" t="s">
        <v>52</v>
      </c>
      <c r="G69" s="21" t="s">
        <v>51</v>
      </c>
      <c r="H69" s="21" t="s">
        <v>4</v>
      </c>
      <c r="I69" s="20">
        <v>144</v>
      </c>
      <c r="J69" s="20">
        <v>2</v>
      </c>
      <c r="K69" s="20">
        <v>288</v>
      </c>
      <c r="L69" s="19">
        <v>76.400000000000006</v>
      </c>
      <c r="M69" s="19">
        <f>IF(K69=0,0,L69/K69)</f>
        <v>0.26527777777777778</v>
      </c>
      <c r="N69" s="18">
        <f>IF(B69=0,0,S69/B69)</f>
        <v>1.8797795363066133E-3</v>
      </c>
      <c r="O69" s="18">
        <v>5.9999999999999995E-4</v>
      </c>
      <c r="P69" s="17">
        <f>IF(B69=0,0,N69-O69)</f>
        <v>1.2797795363066133E-3</v>
      </c>
      <c r="Q69" s="15">
        <v>8</v>
      </c>
      <c r="R69" s="16">
        <f>IF(B69=0,0,Q69*M69)</f>
        <v>2.1222222222222222</v>
      </c>
      <c r="S69" s="16">
        <f>IF(B69=0,0,R69/2)</f>
        <v>1.0611111111111111</v>
      </c>
      <c r="T69" s="15">
        <f>IF(B69=0,0,K69/Q69*2)</f>
        <v>72</v>
      </c>
      <c r="U69" s="13">
        <v>3</v>
      </c>
      <c r="V69" s="14">
        <f>IF(B69=0,0,P69*U69*B69)</f>
        <v>2.1672567333333332</v>
      </c>
      <c r="W69" s="14">
        <f>IF(B69=0,0,V69*T69)</f>
        <v>156.04248479999998</v>
      </c>
      <c r="X69" s="13">
        <f>IF(H69="LB",U69*L69,U69*J69)</f>
        <v>229.20000000000002</v>
      </c>
    </row>
    <row r="70" spans="1:24" x14ac:dyDescent="0.25">
      <c r="A70" s="21" t="s">
        <v>50</v>
      </c>
      <c r="B70" s="19">
        <v>564.48699999999997</v>
      </c>
      <c r="C70" s="22">
        <v>46070</v>
      </c>
      <c r="D70" s="21" t="s">
        <v>8</v>
      </c>
      <c r="E70" s="21" t="s">
        <v>7</v>
      </c>
      <c r="F70" s="21" t="s">
        <v>49</v>
      </c>
      <c r="G70" s="21" t="s">
        <v>48</v>
      </c>
      <c r="H70" s="21" t="s">
        <v>4</v>
      </c>
      <c r="I70" s="20">
        <v>96</v>
      </c>
      <c r="J70" s="20">
        <v>3</v>
      </c>
      <c r="K70" s="20">
        <v>288</v>
      </c>
      <c r="L70" s="19">
        <v>140.19999999999999</v>
      </c>
      <c r="M70" s="19">
        <f>IF(K70=0,0,L70/K70)</f>
        <v>0.48680555555555549</v>
      </c>
      <c r="N70" s="18">
        <f>IF(B70=0,0,S70/B70)</f>
        <v>3.4495430757877899E-3</v>
      </c>
      <c r="O70" s="18">
        <v>5.9000000000000003E-4</v>
      </c>
      <c r="P70" s="17">
        <f>IF(B70=0,0,N70-O70)</f>
        <v>2.8595430757877901E-3</v>
      </c>
      <c r="Q70" s="15">
        <v>8</v>
      </c>
      <c r="R70" s="16">
        <f>IF(B70=0,0,Q70*M70)</f>
        <v>3.8944444444444439</v>
      </c>
      <c r="S70" s="16">
        <f>IF(B70=0,0,R70/2)</f>
        <v>1.947222222222222</v>
      </c>
      <c r="T70" s="15">
        <f>IF(B70=0,0,K70/Q70*2)</f>
        <v>72</v>
      </c>
      <c r="U70" s="13">
        <v>0</v>
      </c>
      <c r="V70" s="14">
        <f>IF(B70=0,0,P70*U70*B70)</f>
        <v>0</v>
      </c>
      <c r="W70" s="14">
        <f>IF(B70=0,0,V70*T70)</f>
        <v>0</v>
      </c>
      <c r="X70" s="13">
        <f>IF(H70="LB",U70*L70,U70*J70)</f>
        <v>0</v>
      </c>
    </row>
    <row r="71" spans="1:24" x14ac:dyDescent="0.25">
      <c r="A71" s="21" t="s">
        <v>39</v>
      </c>
      <c r="B71" s="19">
        <v>564.48699999999997</v>
      </c>
      <c r="C71" s="22">
        <v>46070</v>
      </c>
      <c r="D71" s="21" t="s">
        <v>8</v>
      </c>
      <c r="E71" s="21" t="s">
        <v>7</v>
      </c>
      <c r="F71" s="21" t="s">
        <v>47</v>
      </c>
      <c r="G71" s="21" t="s">
        <v>46</v>
      </c>
      <c r="H71" s="21" t="s">
        <v>4</v>
      </c>
      <c r="I71" s="20">
        <v>1</v>
      </c>
      <c r="J71" s="20">
        <v>2</v>
      </c>
      <c r="K71" s="20">
        <v>2</v>
      </c>
      <c r="L71" s="19">
        <v>52</v>
      </c>
      <c r="M71" s="19">
        <f>IF(K71=0,0,L71/K71)</f>
        <v>26</v>
      </c>
      <c r="N71" s="18">
        <f>IF(B71=0,0,S71/B71)</f>
        <v>4.6059519528350523E-2</v>
      </c>
      <c r="O71" s="18">
        <v>5.9209999999999999E-2</v>
      </c>
      <c r="P71" s="17">
        <f>IF(B71=0,0,N71-O71)</f>
        <v>-1.3150480471649476E-2</v>
      </c>
      <c r="Q71" s="15">
        <v>2</v>
      </c>
      <c r="R71" s="16">
        <f>IF(B71=0,0,Q71*M71)</f>
        <v>52</v>
      </c>
      <c r="S71" s="16">
        <f>IF(B71=0,0,R71/2)</f>
        <v>26</v>
      </c>
      <c r="T71" s="15">
        <f>IF(B71=0,0,K71/Q71*2)</f>
        <v>2</v>
      </c>
      <c r="U71" s="13">
        <v>0</v>
      </c>
      <c r="V71" s="14">
        <f>IF(B71=0,0,P71*U71*B71)</f>
        <v>0</v>
      </c>
      <c r="W71" s="14">
        <f>IF(B71=0,0,V71*T71)</f>
        <v>0</v>
      </c>
      <c r="X71" s="13">
        <f>IF(H71="LB",U71*L71,U71*J71)</f>
        <v>0</v>
      </c>
    </row>
    <row r="72" spans="1:24" x14ac:dyDescent="0.25">
      <c r="A72" s="21" t="s">
        <v>39</v>
      </c>
      <c r="B72" s="19">
        <v>564.48699999999997</v>
      </c>
      <c r="C72" s="22">
        <v>46070</v>
      </c>
      <c r="D72" s="21" t="s">
        <v>8</v>
      </c>
      <c r="E72" s="21" t="s">
        <v>7</v>
      </c>
      <c r="F72" s="21" t="s">
        <v>45</v>
      </c>
      <c r="G72" s="21" t="s">
        <v>44</v>
      </c>
      <c r="H72" s="21" t="s">
        <v>4</v>
      </c>
      <c r="I72" s="20">
        <v>2</v>
      </c>
      <c r="J72" s="20">
        <v>1</v>
      </c>
      <c r="K72" s="20">
        <v>2</v>
      </c>
      <c r="L72" s="19">
        <v>55.3</v>
      </c>
      <c r="M72" s="19">
        <f>IF(K72=0,0,L72/K72)</f>
        <v>27.65</v>
      </c>
      <c r="N72" s="18">
        <f>IF(B72=0,0,S72/B72)</f>
        <v>4.8982527498418922E-2</v>
      </c>
      <c r="O72" s="18">
        <v>4.0149999999999998E-2</v>
      </c>
      <c r="P72" s="17">
        <f>IF(B72=0,0,N72-O72)</f>
        <v>8.8325274984189239E-3</v>
      </c>
      <c r="Q72" s="15">
        <v>2</v>
      </c>
      <c r="R72" s="16">
        <f>IF(B72=0,0,Q72*M72)</f>
        <v>55.3</v>
      </c>
      <c r="S72" s="16">
        <f>IF(B72=0,0,R72/2)</f>
        <v>27.65</v>
      </c>
      <c r="T72" s="15">
        <f>IF(B72=0,0,K72/Q72*2)</f>
        <v>2</v>
      </c>
      <c r="U72" s="13">
        <v>0</v>
      </c>
      <c r="V72" s="14">
        <f>IF(B72=0,0,P72*U72*B72)</f>
        <v>0</v>
      </c>
      <c r="W72" s="14">
        <f>IF(B72=0,0,V72*T72)</f>
        <v>0</v>
      </c>
      <c r="X72" s="13">
        <f>IF(H72="LB",U72*L72,U72*J72)</f>
        <v>0</v>
      </c>
    </row>
    <row r="73" spans="1:24" x14ac:dyDescent="0.25">
      <c r="A73" s="21" t="s">
        <v>39</v>
      </c>
      <c r="B73" s="19">
        <v>564.48699999999997</v>
      </c>
      <c r="C73" s="22">
        <v>46070</v>
      </c>
      <c r="D73" s="21" t="s">
        <v>8</v>
      </c>
      <c r="E73" s="21" t="s">
        <v>7</v>
      </c>
      <c r="F73" s="21" t="s">
        <v>43</v>
      </c>
      <c r="G73" s="21" t="s">
        <v>40</v>
      </c>
      <c r="H73" s="21" t="s">
        <v>4</v>
      </c>
      <c r="I73" s="20">
        <v>2</v>
      </c>
      <c r="J73" s="20">
        <v>23</v>
      </c>
      <c r="K73" s="20">
        <v>46</v>
      </c>
      <c r="L73" s="19">
        <v>951</v>
      </c>
      <c r="M73" s="19">
        <f>IF(K73=0,0,L73/K73)</f>
        <v>20.673913043478262</v>
      </c>
      <c r="N73" s="18">
        <f>IF(B73=0,0,S73/B73)</f>
        <v>3.6624250059750292E-2</v>
      </c>
      <c r="O73" s="18">
        <v>3.8649999999999997E-2</v>
      </c>
      <c r="P73" s="17">
        <f>IF(B73=0,0,N73-O73)</f>
        <v>-2.0257499402497048E-3</v>
      </c>
      <c r="Q73" s="15">
        <v>2</v>
      </c>
      <c r="R73" s="16">
        <f>IF(B73=0,0,Q73*M73)</f>
        <v>41.347826086956523</v>
      </c>
      <c r="S73" s="16">
        <f>IF(B73=0,0,R73/2)</f>
        <v>20.673913043478262</v>
      </c>
      <c r="T73" s="15">
        <f>IF(B73=0,0,K73/Q73*2)</f>
        <v>46</v>
      </c>
      <c r="U73" s="13">
        <v>0</v>
      </c>
      <c r="V73" s="14">
        <f>IF(B73=0,0,P73*U73*B73)</f>
        <v>0</v>
      </c>
      <c r="W73" s="14">
        <f>IF(B73=0,0,V73*T73)</f>
        <v>0</v>
      </c>
      <c r="X73" s="13">
        <f>IF(H73="LB",U73*L73,U73*J73)</f>
        <v>0</v>
      </c>
    </row>
    <row r="74" spans="1:24" x14ac:dyDescent="0.25">
      <c r="A74" s="21" t="s">
        <v>39</v>
      </c>
      <c r="B74" s="19">
        <v>564.48699999999997</v>
      </c>
      <c r="C74" s="22">
        <v>46070</v>
      </c>
      <c r="D74" s="21" t="s">
        <v>8</v>
      </c>
      <c r="E74" s="21" t="s">
        <v>7</v>
      </c>
      <c r="F74" s="21" t="s">
        <v>42</v>
      </c>
      <c r="G74" s="21" t="s">
        <v>40</v>
      </c>
      <c r="H74" s="21" t="s">
        <v>4</v>
      </c>
      <c r="I74" s="20">
        <v>2</v>
      </c>
      <c r="J74" s="20">
        <v>15</v>
      </c>
      <c r="K74" s="20">
        <v>30</v>
      </c>
      <c r="L74" s="19">
        <v>586.6</v>
      </c>
      <c r="M74" s="19">
        <f>IF(K74=0,0,L74/K74)</f>
        <v>19.553333333333335</v>
      </c>
      <c r="N74" s="18">
        <f>IF(B74=0,0,S74/B74)</f>
        <v>3.4639120711962075E-2</v>
      </c>
      <c r="O74" s="18">
        <v>3.8649999999999997E-2</v>
      </c>
      <c r="P74" s="17">
        <f>IF(B74=0,0,N74-O74)</f>
        <v>-4.0108792880379218E-3</v>
      </c>
      <c r="Q74" s="15">
        <v>2</v>
      </c>
      <c r="R74" s="16">
        <f>IF(B74=0,0,Q74*M74)</f>
        <v>39.106666666666669</v>
      </c>
      <c r="S74" s="16">
        <f>IF(B74=0,0,R74/2)</f>
        <v>19.553333333333335</v>
      </c>
      <c r="T74" s="15">
        <f>IF(B74=0,0,K74/Q74*2)</f>
        <v>30</v>
      </c>
      <c r="U74" s="13">
        <v>0</v>
      </c>
      <c r="V74" s="14">
        <f>IF(B74=0,0,P74*U74*B74)</f>
        <v>0</v>
      </c>
      <c r="W74" s="14">
        <f>IF(B74=0,0,V74*T74)</f>
        <v>0</v>
      </c>
      <c r="X74" s="13">
        <f>IF(H74="LB",U74*L74,U74*J74)</f>
        <v>0</v>
      </c>
    </row>
    <row r="75" spans="1:24" x14ac:dyDescent="0.25">
      <c r="A75" s="21" t="s">
        <v>39</v>
      </c>
      <c r="B75" s="19">
        <v>564.48699999999997</v>
      </c>
      <c r="C75" s="22">
        <v>46070</v>
      </c>
      <c r="D75" s="21" t="s">
        <v>8</v>
      </c>
      <c r="E75" s="21" t="s">
        <v>7</v>
      </c>
      <c r="F75" s="21" t="s">
        <v>41</v>
      </c>
      <c r="G75" s="21" t="s">
        <v>40</v>
      </c>
      <c r="H75" s="21" t="s">
        <v>4</v>
      </c>
      <c r="I75" s="20">
        <v>2</v>
      </c>
      <c r="J75" s="20">
        <v>1</v>
      </c>
      <c r="K75" s="20">
        <v>2</v>
      </c>
      <c r="L75" s="19">
        <v>39.700000000000003</v>
      </c>
      <c r="M75" s="19">
        <f>IF(K75=0,0,L75/K75)</f>
        <v>19.850000000000001</v>
      </c>
      <c r="N75" s="18">
        <f>IF(B75=0,0,S75/B75)</f>
        <v>3.5164671639913769E-2</v>
      </c>
      <c r="O75" s="18">
        <v>3.8649999999999997E-2</v>
      </c>
      <c r="P75" s="17">
        <f>IF(B75=0,0,N75-O75)</f>
        <v>-3.4853283600862275E-3</v>
      </c>
      <c r="Q75" s="15">
        <v>2</v>
      </c>
      <c r="R75" s="16">
        <f>IF(B75=0,0,Q75*M75)</f>
        <v>39.700000000000003</v>
      </c>
      <c r="S75" s="16">
        <f>IF(B75=0,0,R75/2)</f>
        <v>19.850000000000001</v>
      </c>
      <c r="T75" s="15">
        <f>IF(B75=0,0,K75/Q75*2)</f>
        <v>2</v>
      </c>
      <c r="U75" s="13">
        <v>0</v>
      </c>
      <c r="V75" s="14">
        <f>IF(B75=0,0,P75*U75*B75)</f>
        <v>0</v>
      </c>
      <c r="W75" s="14">
        <f>IF(B75=0,0,V75*T75)</f>
        <v>0</v>
      </c>
      <c r="X75" s="13">
        <f>IF(H75="LB",U75*L75,U75*J75)</f>
        <v>0</v>
      </c>
    </row>
    <row r="76" spans="1:24" x14ac:dyDescent="0.25">
      <c r="A76" s="21" t="s">
        <v>39</v>
      </c>
      <c r="B76" s="19">
        <v>564.48699999999997</v>
      </c>
      <c r="C76" s="22">
        <v>46070</v>
      </c>
      <c r="D76" s="21" t="s">
        <v>8</v>
      </c>
      <c r="E76" s="21" t="s">
        <v>7</v>
      </c>
      <c r="F76" s="21" t="s">
        <v>38</v>
      </c>
      <c r="G76" s="21" t="s">
        <v>37</v>
      </c>
      <c r="H76" s="21" t="s">
        <v>4</v>
      </c>
      <c r="I76" s="20">
        <v>4</v>
      </c>
      <c r="J76" s="20">
        <v>2</v>
      </c>
      <c r="K76" s="20">
        <v>8</v>
      </c>
      <c r="L76" s="19">
        <v>119.7</v>
      </c>
      <c r="M76" s="19">
        <f>IF(K76=0,0,L76/K76)</f>
        <v>14.9625</v>
      </c>
      <c r="N76" s="18">
        <f>IF(B76=0,0,S76/B76)</f>
        <v>2.6506367728574797E-2</v>
      </c>
      <c r="O76" s="18">
        <v>2.5499999999999998E-2</v>
      </c>
      <c r="P76" s="17">
        <f>IF(B76=0,0,N76-O76)</f>
        <v>1.0063677285747988E-3</v>
      </c>
      <c r="Q76" s="15">
        <v>2</v>
      </c>
      <c r="R76" s="16">
        <f>IF(B76=0,0,Q76*M76)</f>
        <v>29.925000000000001</v>
      </c>
      <c r="S76" s="16">
        <f>IF(B76=0,0,R76/2)</f>
        <v>14.9625</v>
      </c>
      <c r="T76" s="15">
        <f>IF(B76=0,0,K76/Q76*2)</f>
        <v>8</v>
      </c>
      <c r="U76" s="13">
        <v>0</v>
      </c>
      <c r="V76" s="14">
        <f>IF(B76=0,0,P76*U76*B76)</f>
        <v>0</v>
      </c>
      <c r="W76" s="14">
        <f>IF(B76=0,0,V76*T76)</f>
        <v>0</v>
      </c>
      <c r="X76" s="13">
        <f>IF(H76="LB",U76*L76,U76*J76)</f>
        <v>0</v>
      </c>
    </row>
    <row r="77" spans="1:24" x14ac:dyDescent="0.25">
      <c r="A77" s="21" t="s">
        <v>36</v>
      </c>
      <c r="B77" s="19">
        <v>564.48699999999997</v>
      </c>
      <c r="C77" s="22">
        <v>46070</v>
      </c>
      <c r="D77" s="21" t="s">
        <v>8</v>
      </c>
      <c r="E77" s="21" t="s">
        <v>7</v>
      </c>
      <c r="F77" s="21" t="s">
        <v>35</v>
      </c>
      <c r="G77" s="21" t="s">
        <v>34</v>
      </c>
      <c r="H77" s="21" t="s">
        <v>4</v>
      </c>
      <c r="I77" s="20">
        <v>72</v>
      </c>
      <c r="J77" s="20">
        <v>7</v>
      </c>
      <c r="K77" s="20">
        <v>504</v>
      </c>
      <c r="L77" s="19">
        <v>366.3</v>
      </c>
      <c r="M77" s="19">
        <f>IF(K77=0,0,L77/K77)</f>
        <v>0.72678571428571426</v>
      </c>
      <c r="N77" s="18">
        <f>IF(B77=0,0,S77/B77)</f>
        <v>1.2875154153872707E-3</v>
      </c>
      <c r="O77" s="18">
        <v>2.5999999999999999E-3</v>
      </c>
      <c r="P77" s="17">
        <f>IF(B77=0,0,N77-O77)</f>
        <v>-1.3124845846127291E-3</v>
      </c>
      <c r="Q77" s="15">
        <v>2</v>
      </c>
      <c r="R77" s="16">
        <f>IF(B77=0,0,Q77*M77)</f>
        <v>1.4535714285714285</v>
      </c>
      <c r="S77" s="16">
        <f>IF(B77=0,0,R77/2)</f>
        <v>0.72678571428571426</v>
      </c>
      <c r="T77" s="15">
        <f>IF(B77=0,0,K77/Q77*2)</f>
        <v>504</v>
      </c>
      <c r="U77" s="13">
        <v>0</v>
      </c>
      <c r="V77" s="14">
        <f>IF(B77=0,0,P77*U77*B77)</f>
        <v>0</v>
      </c>
      <c r="W77" s="14">
        <f>IF(B77=0,0,V77*T77)</f>
        <v>0</v>
      </c>
      <c r="X77" s="13">
        <f>IF(H77="LB",U77*L77,U77*J77)</f>
        <v>0</v>
      </c>
    </row>
    <row r="78" spans="1:24" x14ac:dyDescent="0.25">
      <c r="A78" s="21" t="s">
        <v>32</v>
      </c>
      <c r="B78" s="19">
        <v>564.48699999999997</v>
      </c>
      <c r="C78" s="22">
        <v>46070</v>
      </c>
      <c r="D78" s="21" t="s">
        <v>8</v>
      </c>
      <c r="E78" s="21" t="s">
        <v>7</v>
      </c>
      <c r="F78" s="21" t="s">
        <v>33</v>
      </c>
      <c r="G78" s="21" t="s">
        <v>30</v>
      </c>
      <c r="H78" s="21" t="s">
        <v>4</v>
      </c>
      <c r="I78" s="20">
        <v>8</v>
      </c>
      <c r="J78" s="20">
        <v>7</v>
      </c>
      <c r="K78" s="20">
        <v>56</v>
      </c>
      <c r="L78" s="19">
        <v>223.9</v>
      </c>
      <c r="M78" s="19">
        <f>IF(K78=0,0,L78/K78)</f>
        <v>3.9982142857142859</v>
      </c>
      <c r="N78" s="18">
        <f>IF(B78=0,0,S78/B78)</f>
        <v>7.0829164988995075E-3</v>
      </c>
      <c r="O78" s="18">
        <v>9.4999999999999998E-3</v>
      </c>
      <c r="P78" s="17">
        <f>IF(B78=0,0,N78-O78)</f>
        <v>-2.4170835011004923E-3</v>
      </c>
      <c r="Q78" s="15">
        <v>2</v>
      </c>
      <c r="R78" s="16">
        <f>IF(B78=0,0,Q78*M78)</f>
        <v>7.9964285714285719</v>
      </c>
      <c r="S78" s="16">
        <f>IF(B78=0,0,R78/2)</f>
        <v>3.9982142857142859</v>
      </c>
      <c r="T78" s="15">
        <f>IF(B78=0,0,K78/Q78*2)</f>
        <v>56</v>
      </c>
      <c r="U78" s="13">
        <v>0</v>
      </c>
      <c r="V78" s="14">
        <f>IF(B78=0,0,P78*U78*B78)</f>
        <v>0</v>
      </c>
      <c r="W78" s="14">
        <f>IF(B78=0,0,V78*T78)</f>
        <v>0</v>
      </c>
      <c r="X78" s="13">
        <f>IF(H78="LB",U78*L78,U78*J78)</f>
        <v>0</v>
      </c>
    </row>
    <row r="79" spans="1:24" x14ac:dyDescent="0.25">
      <c r="A79" s="21" t="s">
        <v>32</v>
      </c>
      <c r="B79" s="19">
        <v>564.48699999999997</v>
      </c>
      <c r="C79" s="22">
        <v>46070</v>
      </c>
      <c r="D79" s="21" t="s">
        <v>8</v>
      </c>
      <c r="E79" s="21" t="s">
        <v>7</v>
      </c>
      <c r="F79" s="21" t="s">
        <v>31</v>
      </c>
      <c r="G79" s="21" t="s">
        <v>30</v>
      </c>
      <c r="H79" s="21" t="s">
        <v>4</v>
      </c>
      <c r="I79" s="20">
        <v>8</v>
      </c>
      <c r="J79" s="20">
        <v>4</v>
      </c>
      <c r="K79" s="20">
        <v>32</v>
      </c>
      <c r="L79" s="19">
        <v>130</v>
      </c>
      <c r="M79" s="19">
        <f>IF(K79=0,0,L79/K79)</f>
        <v>4.0625</v>
      </c>
      <c r="N79" s="18">
        <f>IF(B79=0,0,S79/B79)</f>
        <v>7.1967999263047693E-3</v>
      </c>
      <c r="O79" s="18">
        <v>9.4999999999999998E-3</v>
      </c>
      <c r="P79" s="17">
        <f>IF(B79=0,0,N79-O79)</f>
        <v>-2.3032000736952305E-3</v>
      </c>
      <c r="Q79" s="15">
        <v>2</v>
      </c>
      <c r="R79" s="16">
        <f>IF(B79=0,0,Q79*M79)</f>
        <v>8.125</v>
      </c>
      <c r="S79" s="16">
        <f>IF(B79=0,0,R79/2)</f>
        <v>4.0625</v>
      </c>
      <c r="T79" s="15">
        <f>IF(B79=0,0,K79/Q79*2)</f>
        <v>32</v>
      </c>
      <c r="U79" s="13">
        <v>0</v>
      </c>
      <c r="V79" s="14">
        <f>IF(B79=0,0,P79*U79*B79)</f>
        <v>0</v>
      </c>
      <c r="W79" s="14">
        <f>IF(B79=0,0,V79*T79)</f>
        <v>0</v>
      </c>
      <c r="X79" s="13">
        <f>IF(H79="LB",U79*L79,U79*J79)</f>
        <v>0</v>
      </c>
    </row>
    <row r="80" spans="1:24" x14ac:dyDescent="0.25">
      <c r="A80" s="21" t="s">
        <v>27</v>
      </c>
      <c r="B80" s="19">
        <v>564.48699999999997</v>
      </c>
      <c r="C80" s="22">
        <v>46070</v>
      </c>
      <c r="D80" s="21" t="s">
        <v>8</v>
      </c>
      <c r="E80" s="21" t="s">
        <v>7</v>
      </c>
      <c r="F80" s="21" t="s">
        <v>29</v>
      </c>
      <c r="G80" s="21" t="s">
        <v>25</v>
      </c>
      <c r="H80" s="21" t="s">
        <v>4</v>
      </c>
      <c r="I80" s="20">
        <v>6</v>
      </c>
      <c r="J80" s="20">
        <v>9</v>
      </c>
      <c r="K80" s="20">
        <v>54</v>
      </c>
      <c r="L80" s="19">
        <v>258.39999999999998</v>
      </c>
      <c r="M80" s="19">
        <f>IF(K80=0,0,L80/K80)</f>
        <v>4.7851851851851848</v>
      </c>
      <c r="N80" s="18">
        <f>IF(B80=0,0,S80/B80)</f>
        <v>8.4770511724542551E-3</v>
      </c>
      <c r="O80" s="18">
        <v>0.01</v>
      </c>
      <c r="P80" s="17">
        <f>IF(B80=0,0,N80-O80)</f>
        <v>-1.5229488275457451E-3</v>
      </c>
      <c r="Q80" s="15">
        <v>2</v>
      </c>
      <c r="R80" s="16">
        <f>IF(B80=0,0,Q80*M80)</f>
        <v>9.5703703703703695</v>
      </c>
      <c r="S80" s="16">
        <f>IF(B80=0,0,R80/2)</f>
        <v>4.7851851851851848</v>
      </c>
      <c r="T80" s="15">
        <f>IF(B80=0,0,K80/Q80*2)</f>
        <v>54</v>
      </c>
      <c r="U80" s="13">
        <v>0</v>
      </c>
      <c r="V80" s="14">
        <f>IF(B80=0,0,P80*U80*B80)</f>
        <v>0</v>
      </c>
      <c r="W80" s="14">
        <f>IF(B80=0,0,V80*T80)</f>
        <v>0</v>
      </c>
      <c r="X80" s="13">
        <f>IF(H80="LB",U80*L80,U80*J80)</f>
        <v>0</v>
      </c>
    </row>
    <row r="81" spans="1:24" x14ac:dyDescent="0.25">
      <c r="A81" s="21" t="s">
        <v>27</v>
      </c>
      <c r="B81" s="19">
        <v>564.48699999999997</v>
      </c>
      <c r="C81" s="22">
        <v>46070</v>
      </c>
      <c r="D81" s="21" t="s">
        <v>8</v>
      </c>
      <c r="E81" s="21" t="s">
        <v>7</v>
      </c>
      <c r="F81" s="21" t="s">
        <v>28</v>
      </c>
      <c r="G81" s="21" t="s">
        <v>25</v>
      </c>
      <c r="H81" s="21" t="s">
        <v>4</v>
      </c>
      <c r="I81" s="20">
        <v>6</v>
      </c>
      <c r="J81" s="20">
        <v>5</v>
      </c>
      <c r="K81" s="20">
        <v>30</v>
      </c>
      <c r="L81" s="19">
        <v>138.4</v>
      </c>
      <c r="M81" s="19">
        <f>IF(K81=0,0,L81/K81)</f>
        <v>4.6133333333333333</v>
      </c>
      <c r="N81" s="18">
        <f>IF(B81=0,0,S81/B81)</f>
        <v>8.1726121829791189E-3</v>
      </c>
      <c r="O81" s="18">
        <v>0.01</v>
      </c>
      <c r="P81" s="17">
        <f>IF(B81=0,0,N81-O81)</f>
        <v>-1.8273878170208813E-3</v>
      </c>
      <c r="Q81" s="15">
        <v>2</v>
      </c>
      <c r="R81" s="16">
        <f>IF(B81=0,0,Q81*M81)</f>
        <v>9.2266666666666666</v>
      </c>
      <c r="S81" s="16">
        <f>IF(B81=0,0,R81/2)</f>
        <v>4.6133333333333333</v>
      </c>
      <c r="T81" s="15">
        <f>IF(B81=0,0,K81/Q81*2)</f>
        <v>30</v>
      </c>
      <c r="U81" s="13">
        <v>0</v>
      </c>
      <c r="V81" s="14">
        <f>IF(B81=0,0,P81*U81*B81)</f>
        <v>0</v>
      </c>
      <c r="W81" s="14">
        <f>IF(B81=0,0,V81*T81)</f>
        <v>0</v>
      </c>
      <c r="X81" s="13">
        <f>IF(H81="LB",U81*L81,U81*J81)</f>
        <v>0</v>
      </c>
    </row>
    <row r="82" spans="1:24" x14ac:dyDescent="0.25">
      <c r="A82" s="21" t="s">
        <v>27</v>
      </c>
      <c r="B82" s="19">
        <v>564.48699999999997</v>
      </c>
      <c r="C82" s="22">
        <v>46070</v>
      </c>
      <c r="D82" s="21" t="s">
        <v>8</v>
      </c>
      <c r="E82" s="21" t="s">
        <v>7</v>
      </c>
      <c r="F82" s="21" t="s">
        <v>26</v>
      </c>
      <c r="G82" s="21" t="s">
        <v>25</v>
      </c>
      <c r="H82" s="21" t="s">
        <v>4</v>
      </c>
      <c r="I82" s="20">
        <v>6</v>
      </c>
      <c r="J82" s="20">
        <v>2</v>
      </c>
      <c r="K82" s="20">
        <v>12</v>
      </c>
      <c r="L82" s="19">
        <v>48.6</v>
      </c>
      <c r="M82" s="19">
        <f>IF(K82=0,0,L82/K82)</f>
        <v>4.05</v>
      </c>
      <c r="N82" s="18">
        <f>IF(B82=0,0,S82/B82)</f>
        <v>7.1746559265315236E-3</v>
      </c>
      <c r="O82" s="18">
        <v>0.01</v>
      </c>
      <c r="P82" s="17">
        <f>IF(B82=0,0,N82-O82)</f>
        <v>-2.8253440734684766E-3</v>
      </c>
      <c r="Q82" s="15">
        <v>2</v>
      </c>
      <c r="R82" s="16">
        <f>IF(B82=0,0,Q82*M82)</f>
        <v>8.1</v>
      </c>
      <c r="S82" s="16">
        <f>IF(B82=0,0,R82/2)</f>
        <v>4.05</v>
      </c>
      <c r="T82" s="15">
        <f>IF(B82=0,0,K82/Q82*2)</f>
        <v>12</v>
      </c>
      <c r="U82" s="13">
        <v>0</v>
      </c>
      <c r="V82" s="14">
        <f>IF(B82=0,0,P82*U82*B82)</f>
        <v>0</v>
      </c>
      <c r="W82" s="14">
        <f>IF(B82=0,0,V82*T82)</f>
        <v>0</v>
      </c>
      <c r="X82" s="13">
        <f>IF(H82="LB",U82*L82,U82*J82)</f>
        <v>0</v>
      </c>
    </row>
    <row r="83" spans="1:24" x14ac:dyDescent="0.25">
      <c r="A83" s="21" t="s">
        <v>22</v>
      </c>
      <c r="B83" s="19">
        <v>564.48699999999997</v>
      </c>
      <c r="C83" s="22">
        <v>46070</v>
      </c>
      <c r="D83" s="21" t="s">
        <v>8</v>
      </c>
      <c r="E83" s="21" t="s">
        <v>7</v>
      </c>
      <c r="F83" s="21" t="s">
        <v>24</v>
      </c>
      <c r="G83" s="21" t="s">
        <v>20</v>
      </c>
      <c r="H83" s="21" t="s">
        <v>4</v>
      </c>
      <c r="I83" s="20">
        <v>2</v>
      </c>
      <c r="J83" s="20">
        <v>25</v>
      </c>
      <c r="K83" s="20">
        <v>50</v>
      </c>
      <c r="L83" s="19">
        <v>892.1</v>
      </c>
      <c r="M83" s="19">
        <f>IF(K83=0,0,L83/K83)</f>
        <v>17.841999999999999</v>
      </c>
      <c r="N83" s="18">
        <f>IF(B83=0,0,S83/B83)</f>
        <v>3.1607459516339614E-2</v>
      </c>
      <c r="O83" s="18">
        <v>3.1E-2</v>
      </c>
      <c r="P83" s="17">
        <f>IF(B83=0,0,N83-O83)</f>
        <v>6.0745951633961459E-4</v>
      </c>
      <c r="Q83" s="15">
        <v>2</v>
      </c>
      <c r="R83" s="16">
        <f>IF(B83=0,0,Q83*M83)</f>
        <v>35.683999999999997</v>
      </c>
      <c r="S83" s="16">
        <f>IF(B83=0,0,R83/2)</f>
        <v>17.841999999999999</v>
      </c>
      <c r="T83" s="15">
        <f>IF(B83=0,0,K83/Q83*2)</f>
        <v>50</v>
      </c>
      <c r="U83" s="13">
        <v>0</v>
      </c>
      <c r="V83" s="14">
        <f>IF(B83=0,0,P83*U83*B83)</f>
        <v>0</v>
      </c>
      <c r="W83" s="14">
        <f>IF(B83=0,0,V83*T83)</f>
        <v>0</v>
      </c>
      <c r="X83" s="13">
        <f>IF(H83="LB",U83*L83,U83*J83)</f>
        <v>0</v>
      </c>
    </row>
    <row r="84" spans="1:24" x14ac:dyDescent="0.25">
      <c r="A84" s="21" t="s">
        <v>22</v>
      </c>
      <c r="B84" s="19">
        <v>564.48699999999997</v>
      </c>
      <c r="C84" s="22">
        <v>46070</v>
      </c>
      <c r="D84" s="21" t="s">
        <v>8</v>
      </c>
      <c r="E84" s="21" t="s">
        <v>7</v>
      </c>
      <c r="F84" s="21" t="s">
        <v>23</v>
      </c>
      <c r="G84" s="21" t="s">
        <v>20</v>
      </c>
      <c r="H84" s="21" t="s">
        <v>4</v>
      </c>
      <c r="I84" s="20">
        <v>2</v>
      </c>
      <c r="J84" s="20">
        <v>14</v>
      </c>
      <c r="K84" s="20">
        <v>28</v>
      </c>
      <c r="L84" s="19">
        <v>482.2</v>
      </c>
      <c r="M84" s="19">
        <f>IF(K84=0,0,L84/K84)</f>
        <v>17.221428571428572</v>
      </c>
      <c r="N84" s="18">
        <f>IF(B84=0,0,S84/B84)</f>
        <v>3.0508104830454151E-2</v>
      </c>
      <c r="O84" s="18">
        <v>3.1E-2</v>
      </c>
      <c r="P84" s="17">
        <f>IF(B84=0,0,N84-O84)</f>
        <v>-4.9189516954584872E-4</v>
      </c>
      <c r="Q84" s="15">
        <v>2</v>
      </c>
      <c r="R84" s="16">
        <f>IF(B84=0,0,Q84*M84)</f>
        <v>34.442857142857143</v>
      </c>
      <c r="S84" s="16">
        <f>IF(B84=0,0,R84/2)</f>
        <v>17.221428571428572</v>
      </c>
      <c r="T84" s="15">
        <f>IF(B84=0,0,K84/Q84*2)</f>
        <v>28</v>
      </c>
      <c r="U84" s="13">
        <v>0</v>
      </c>
      <c r="V84" s="14">
        <f>IF(B84=0,0,P84*U84*B84)</f>
        <v>0</v>
      </c>
      <c r="W84" s="14">
        <f>IF(B84=0,0,V84*T84)</f>
        <v>0</v>
      </c>
      <c r="X84" s="13">
        <f>IF(H84="LB",U84*L84,U84*J84)</f>
        <v>0</v>
      </c>
    </row>
    <row r="85" spans="1:24" x14ac:dyDescent="0.25">
      <c r="A85" s="21" t="s">
        <v>22</v>
      </c>
      <c r="B85" s="19">
        <v>564.48699999999997</v>
      </c>
      <c r="C85" s="22">
        <v>46070</v>
      </c>
      <c r="D85" s="21" t="s">
        <v>8</v>
      </c>
      <c r="E85" s="21" t="s">
        <v>7</v>
      </c>
      <c r="F85" s="21" t="s">
        <v>21</v>
      </c>
      <c r="G85" s="21" t="s">
        <v>20</v>
      </c>
      <c r="H85" s="21" t="s">
        <v>4</v>
      </c>
      <c r="I85" s="20">
        <v>2</v>
      </c>
      <c r="J85" s="20">
        <v>5</v>
      </c>
      <c r="K85" s="20">
        <v>10</v>
      </c>
      <c r="L85" s="19">
        <v>170.4</v>
      </c>
      <c r="M85" s="19">
        <f>IF(K85=0,0,L85/K85)</f>
        <v>17.04</v>
      </c>
      <c r="N85" s="18">
        <f>IF(B85=0,0,S85/B85)</f>
        <v>3.0186700490888188E-2</v>
      </c>
      <c r="O85" s="18">
        <v>3.1E-2</v>
      </c>
      <c r="P85" s="17">
        <f>IF(B85=0,0,N85-O85)</f>
        <v>-8.132995091118117E-4</v>
      </c>
      <c r="Q85" s="15">
        <v>2</v>
      </c>
      <c r="R85" s="16">
        <f>IF(B85=0,0,Q85*M85)</f>
        <v>34.08</v>
      </c>
      <c r="S85" s="16">
        <f>IF(B85=0,0,R85/2)</f>
        <v>17.04</v>
      </c>
      <c r="T85" s="15">
        <f>IF(B85=0,0,K85/Q85*2)</f>
        <v>10</v>
      </c>
      <c r="U85" s="13">
        <v>0</v>
      </c>
      <c r="V85" s="14">
        <f>IF(B85=0,0,P85*U85*B85)</f>
        <v>0</v>
      </c>
      <c r="W85" s="14">
        <f>IF(B85=0,0,V85*T85)</f>
        <v>0</v>
      </c>
      <c r="X85" s="13">
        <f>IF(H85="LB",U85*L85,U85*J85)</f>
        <v>0</v>
      </c>
    </row>
    <row r="86" spans="1:24" x14ac:dyDescent="0.25">
      <c r="A86" s="21" t="s">
        <v>15</v>
      </c>
      <c r="B86" s="19">
        <v>564.48699999999997</v>
      </c>
      <c r="C86" s="22">
        <v>46070</v>
      </c>
      <c r="D86" s="21" t="s">
        <v>8</v>
      </c>
      <c r="E86" s="21" t="s">
        <v>7</v>
      </c>
      <c r="F86" s="21" t="s">
        <v>19</v>
      </c>
      <c r="G86" s="21" t="s">
        <v>13</v>
      </c>
      <c r="H86" s="21" t="s">
        <v>4</v>
      </c>
      <c r="I86" s="20">
        <v>4</v>
      </c>
      <c r="J86" s="20">
        <v>7</v>
      </c>
      <c r="K86" s="20">
        <v>28</v>
      </c>
      <c r="L86" s="19">
        <v>216.9</v>
      </c>
      <c r="M86" s="19">
        <f>IF(K86=0,0,L86/K86)</f>
        <v>7.7464285714285719</v>
      </c>
      <c r="N86" s="18">
        <f>IF(B86=0,0,S86/B86)</f>
        <v>1.3722953002334106E-2</v>
      </c>
      <c r="O86" s="18">
        <v>1.3769999999999999E-2</v>
      </c>
      <c r="P86" s="17">
        <f>IF(B86=0,0,N86-O86)</f>
        <v>-4.7046997665892848E-5</v>
      </c>
      <c r="Q86" s="15">
        <v>2</v>
      </c>
      <c r="R86" s="16">
        <f>IF(B86=0,0,Q86*M86)</f>
        <v>15.492857142857144</v>
      </c>
      <c r="S86" s="16">
        <f>IF(B86=0,0,R86/2)</f>
        <v>7.7464285714285719</v>
      </c>
      <c r="T86" s="15">
        <f>IF(B86=0,0,K86/Q86*2)</f>
        <v>28</v>
      </c>
      <c r="U86" s="13">
        <v>0</v>
      </c>
      <c r="V86" s="14">
        <f>IF(B86=0,0,P86*U86*B86)</f>
        <v>0</v>
      </c>
      <c r="W86" s="14">
        <f>IF(B86=0,0,V86*T86)</f>
        <v>0</v>
      </c>
      <c r="X86" s="13">
        <f>IF(H86="LB",U86*L86,U86*J86)</f>
        <v>0</v>
      </c>
    </row>
    <row r="87" spans="1:24" x14ac:dyDescent="0.25">
      <c r="A87" s="21" t="s">
        <v>15</v>
      </c>
      <c r="B87" s="19">
        <v>564.48699999999997</v>
      </c>
      <c r="C87" s="22">
        <v>46070</v>
      </c>
      <c r="D87" s="21" t="s">
        <v>8</v>
      </c>
      <c r="E87" s="21" t="s">
        <v>7</v>
      </c>
      <c r="F87" s="21" t="s">
        <v>18</v>
      </c>
      <c r="G87" s="21" t="s">
        <v>17</v>
      </c>
      <c r="H87" s="21" t="s">
        <v>4</v>
      </c>
      <c r="I87" s="20">
        <v>4</v>
      </c>
      <c r="J87" s="20">
        <v>5</v>
      </c>
      <c r="K87" s="20">
        <v>20</v>
      </c>
      <c r="L87" s="19">
        <v>158.30000000000001</v>
      </c>
      <c r="M87" s="19">
        <f>IF(K87=0,0,L87/K87)</f>
        <v>7.9150000000000009</v>
      </c>
      <c r="N87" s="18">
        <f>IF(B87=0,0,S87/B87)</f>
        <v>1.4021580656419017E-2</v>
      </c>
      <c r="O87" s="18">
        <v>1.3769999999999999E-2</v>
      </c>
      <c r="P87" s="17">
        <f>IF(B87=0,0,N87-O87)</f>
        <v>2.5158065641901761E-4</v>
      </c>
      <c r="Q87" s="15">
        <v>2</v>
      </c>
      <c r="R87" s="16">
        <f>IF(B87=0,0,Q87*M87)</f>
        <v>15.830000000000002</v>
      </c>
      <c r="S87" s="16">
        <f>IF(B87=0,0,R87/2)</f>
        <v>7.9150000000000009</v>
      </c>
      <c r="T87" s="15">
        <f>IF(B87=0,0,K87/Q87*2)</f>
        <v>20</v>
      </c>
      <c r="U87" s="13">
        <v>0</v>
      </c>
      <c r="V87" s="14">
        <f>IF(B87=0,0,P87*U87*B87)</f>
        <v>0</v>
      </c>
      <c r="W87" s="14">
        <f>IF(B87=0,0,V87*T87)</f>
        <v>0</v>
      </c>
      <c r="X87" s="13">
        <f>IF(H87="LB",U87*L87,U87*J87)</f>
        <v>0</v>
      </c>
    </row>
    <row r="88" spans="1:24" x14ac:dyDescent="0.25">
      <c r="A88" s="21" t="s">
        <v>15</v>
      </c>
      <c r="B88" s="19">
        <v>564.48699999999997</v>
      </c>
      <c r="C88" s="22">
        <v>46070</v>
      </c>
      <c r="D88" s="21" t="s">
        <v>8</v>
      </c>
      <c r="E88" s="21" t="s">
        <v>7</v>
      </c>
      <c r="F88" s="21" t="s">
        <v>16</v>
      </c>
      <c r="G88" s="21" t="s">
        <v>13</v>
      </c>
      <c r="H88" s="21" t="s">
        <v>4</v>
      </c>
      <c r="I88" s="20">
        <v>4</v>
      </c>
      <c r="J88" s="20">
        <v>8</v>
      </c>
      <c r="K88" s="20">
        <v>32</v>
      </c>
      <c r="L88" s="19">
        <v>226.3</v>
      </c>
      <c r="M88" s="19">
        <f>IF(K88=0,0,L88/K88)</f>
        <v>7.0718750000000004</v>
      </c>
      <c r="N88" s="18">
        <f>IF(B88=0,0,S88/B88)</f>
        <v>1.252796787171361E-2</v>
      </c>
      <c r="O88" s="18">
        <v>1.3769999999999999E-2</v>
      </c>
      <c r="P88" s="17">
        <f>IF(B88=0,0,N88-O88)</f>
        <v>-1.242032128286389E-3</v>
      </c>
      <c r="Q88" s="15">
        <v>2</v>
      </c>
      <c r="R88" s="16">
        <f>IF(B88=0,0,Q88*M88)</f>
        <v>14.143750000000001</v>
      </c>
      <c r="S88" s="16">
        <f>IF(B88=0,0,R88/2)</f>
        <v>7.0718750000000004</v>
      </c>
      <c r="T88" s="15">
        <f>IF(B88=0,0,K88/Q88*2)</f>
        <v>32</v>
      </c>
      <c r="U88" s="13">
        <v>0</v>
      </c>
      <c r="V88" s="14">
        <f>IF(B88=0,0,P88*U88*B88)</f>
        <v>0</v>
      </c>
      <c r="W88" s="14">
        <f>IF(B88=0,0,V88*T88)</f>
        <v>0</v>
      </c>
      <c r="X88" s="13">
        <f>IF(H88="LB",U88*L88,U88*J88)</f>
        <v>0</v>
      </c>
    </row>
    <row r="89" spans="1:24" x14ac:dyDescent="0.25">
      <c r="A89" s="21" t="s">
        <v>15</v>
      </c>
      <c r="B89" s="19">
        <v>564.48699999999997</v>
      </c>
      <c r="C89" s="22">
        <v>46070</v>
      </c>
      <c r="D89" s="21" t="s">
        <v>8</v>
      </c>
      <c r="E89" s="21" t="s">
        <v>7</v>
      </c>
      <c r="F89" s="21" t="s">
        <v>14</v>
      </c>
      <c r="G89" s="21" t="s">
        <v>13</v>
      </c>
      <c r="H89" s="21" t="s">
        <v>4</v>
      </c>
      <c r="I89" s="20">
        <v>4</v>
      </c>
      <c r="J89" s="20">
        <v>2</v>
      </c>
      <c r="K89" s="20">
        <v>8</v>
      </c>
      <c r="L89" s="19">
        <v>45.4</v>
      </c>
      <c r="M89" s="19">
        <f>IF(K89=0,0,L89/K89)</f>
        <v>5.6749999999999998</v>
      </c>
      <c r="N89" s="18">
        <f>IF(B89=0,0,S89/B89)</f>
        <v>1.0053375897053431E-2</v>
      </c>
      <c r="O89" s="18">
        <v>1.3769999999999999E-2</v>
      </c>
      <c r="P89" s="17">
        <f>IF(B89=0,0,N89-O89)</f>
        <v>-3.7166241029465679E-3</v>
      </c>
      <c r="Q89" s="15">
        <v>2</v>
      </c>
      <c r="R89" s="16">
        <f>IF(B89=0,0,Q89*M89)</f>
        <v>11.35</v>
      </c>
      <c r="S89" s="16">
        <f>IF(B89=0,0,R89/2)</f>
        <v>5.6749999999999998</v>
      </c>
      <c r="T89" s="15">
        <f>IF(B89=0,0,K89/Q89*2)</f>
        <v>8</v>
      </c>
      <c r="U89" s="13">
        <v>0</v>
      </c>
      <c r="V89" s="14">
        <f>IF(B89=0,0,P89*U89*B89)</f>
        <v>0</v>
      </c>
      <c r="W89" s="14">
        <f>IF(B89=0,0,V89*T89)</f>
        <v>0</v>
      </c>
      <c r="X89" s="13">
        <f>IF(H89="LB",U89*L89,U89*J89)</f>
        <v>0</v>
      </c>
    </row>
    <row r="90" spans="1:24" x14ac:dyDescent="0.25">
      <c r="A90" s="21" t="s">
        <v>12</v>
      </c>
      <c r="B90" s="19">
        <v>564.48699999999997</v>
      </c>
      <c r="C90" s="22">
        <v>46070</v>
      </c>
      <c r="D90" s="21" t="s">
        <v>8</v>
      </c>
      <c r="E90" s="21" t="s">
        <v>7</v>
      </c>
      <c r="F90" s="21" t="s">
        <v>11</v>
      </c>
      <c r="G90" s="21" t="s">
        <v>10</v>
      </c>
      <c r="H90" s="21" t="s">
        <v>4</v>
      </c>
      <c r="I90" s="20">
        <v>18</v>
      </c>
      <c r="J90" s="20">
        <v>6</v>
      </c>
      <c r="K90" s="20">
        <v>108</v>
      </c>
      <c r="L90" s="19">
        <v>9685</v>
      </c>
      <c r="M90" s="19">
        <f>IF(K90=0,0,L90/K90)</f>
        <v>89.675925925925924</v>
      </c>
      <c r="N90" s="18">
        <f>IF(50803.8=0,0,L90/50803.8)</f>
        <v>0.19063534617489242</v>
      </c>
      <c r="O90" s="18">
        <v>5.9799999999999999E-2</v>
      </c>
      <c r="P90" s="17">
        <f>IF(B90=0,0,N90-O90)</f>
        <v>0.13083534617489243</v>
      </c>
      <c r="Q90" s="15">
        <v>2</v>
      </c>
      <c r="R90" s="16">
        <f>IF(B90=0,0,Q90*M90)</f>
        <v>179.35185185185185</v>
      </c>
      <c r="S90" s="16">
        <f>IF(B90=0,0,R90/2)</f>
        <v>89.675925925925924</v>
      </c>
      <c r="T90" s="15">
        <f>IF(B90=0,0,K90/Q90*2)</f>
        <v>108</v>
      </c>
      <c r="U90" s="13">
        <v>0.84619999999999995</v>
      </c>
      <c r="V90" s="14">
        <f>IF(B90=0,0,P90*U90*B90)</f>
        <v>62.495975809978852</v>
      </c>
      <c r="W90" s="14">
        <f>IF(B90=0,0,V90*T90)</f>
        <v>6749.5653874777163</v>
      </c>
      <c r="X90" s="13">
        <f>IF(H90="LB",U90*L90,U90*J90)</f>
        <v>8195.4470000000001</v>
      </c>
    </row>
    <row r="91" spans="1:24" x14ac:dyDescent="0.25">
      <c r="A91" s="21" t="s">
        <v>9</v>
      </c>
      <c r="B91" s="19">
        <v>564.48699999999997</v>
      </c>
      <c r="C91" s="22">
        <v>46070</v>
      </c>
      <c r="D91" s="21" t="s">
        <v>8</v>
      </c>
      <c r="E91" s="21" t="s">
        <v>7</v>
      </c>
      <c r="F91" s="21" t="s">
        <v>6</v>
      </c>
      <c r="G91" s="21" t="s">
        <v>5</v>
      </c>
      <c r="H91" s="21" t="s">
        <v>4</v>
      </c>
      <c r="I91" s="20">
        <v>50</v>
      </c>
      <c r="J91" s="20">
        <v>175</v>
      </c>
      <c r="K91" s="20">
        <v>8750</v>
      </c>
      <c r="L91" s="19">
        <v>10500</v>
      </c>
      <c r="M91" s="19">
        <f>IF(K91=0,0,L91/K91)</f>
        <v>1.2</v>
      </c>
      <c r="N91" s="18">
        <f>IF(50803.8=0,0,L91/50803.8)</f>
        <v>0.20667745326137021</v>
      </c>
      <c r="O91" s="18">
        <v>2.3403E-2</v>
      </c>
      <c r="P91" s="17">
        <f>IF(B91=0,0,N91-O91)</f>
        <v>0.18327445326137021</v>
      </c>
      <c r="Q91" s="15">
        <v>2</v>
      </c>
      <c r="R91" s="16">
        <f>IF(B91=0,0,Q91*M91)</f>
        <v>2.4</v>
      </c>
      <c r="S91" s="16">
        <f>IF(B91=0,0,R91/2)</f>
        <v>1.2</v>
      </c>
      <c r="T91" s="15">
        <f>IF(B91=0,0,K91/Q91*2)</f>
        <v>8750</v>
      </c>
      <c r="U91" s="13">
        <v>0</v>
      </c>
      <c r="V91" s="14">
        <f>IF(B91=0,0,P91*U91*B91)</f>
        <v>0</v>
      </c>
      <c r="W91" s="14">
        <f>IF(B91=0,0,V91*T91)</f>
        <v>0</v>
      </c>
      <c r="X91" s="13">
        <f>IF(H91="LB",U91*L91,U91*J91)</f>
        <v>0</v>
      </c>
    </row>
    <row r="92" spans="1:24" x14ac:dyDescent="0.25">
      <c r="A92" s="21"/>
      <c r="B92" s="19"/>
      <c r="C92" s="22"/>
      <c r="D92" s="21"/>
      <c r="E92" s="21"/>
      <c r="F92" s="21"/>
      <c r="G92" s="21"/>
      <c r="H92" s="21"/>
      <c r="I92" s="20"/>
      <c r="J92" s="20"/>
      <c r="K92" s="20"/>
      <c r="L92" s="19"/>
      <c r="M92" s="19"/>
      <c r="N92" s="18"/>
      <c r="O92" s="18"/>
      <c r="P92" s="17"/>
      <c r="Q92" s="15"/>
      <c r="R92" s="16"/>
      <c r="S92" s="16"/>
      <c r="T92" s="15"/>
      <c r="U92" s="13"/>
      <c r="V92" s="14"/>
      <c r="W92" s="14"/>
      <c r="X92" s="13"/>
    </row>
    <row r="93" spans="1:24" x14ac:dyDescent="0.25">
      <c r="A93" s="21"/>
      <c r="B93" s="19"/>
      <c r="C93" s="22"/>
      <c r="D93" s="21"/>
      <c r="E93" s="21"/>
      <c r="F93" s="21"/>
      <c r="G93" s="21"/>
      <c r="H93" s="21"/>
      <c r="I93" s="20"/>
      <c r="J93" s="20"/>
      <c r="K93" s="20"/>
      <c r="L93" s="19"/>
      <c r="M93" s="19"/>
      <c r="N93" s="18"/>
      <c r="O93" s="18"/>
      <c r="P93" s="17"/>
      <c r="Q93" s="15"/>
      <c r="R93" s="16"/>
      <c r="S93" s="16"/>
      <c r="T93" s="15"/>
      <c r="U93" s="13"/>
      <c r="V93" s="14"/>
      <c r="W93" s="14"/>
      <c r="X93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8914B-B25F-4E05-8CC3-ADC2B362FFC3}">
  <sheetPr codeName="Sheet3"/>
  <dimension ref="A1:H1000"/>
  <sheetViews>
    <sheetView workbookViewId="0">
      <selection activeCell="C6" sqref="C6"/>
    </sheetView>
  </sheetViews>
  <sheetFormatPr defaultRowHeight="15" x14ac:dyDescent="0.25"/>
  <cols>
    <col min="1" max="1" width="41.28515625" bestFit="1" customWidth="1"/>
    <col min="2" max="2" width="15" bestFit="1" customWidth="1"/>
    <col min="3" max="3" width="41.140625" bestFit="1" customWidth="1"/>
    <col min="4" max="4" width="8" bestFit="1" customWidth="1"/>
    <col min="5" max="5" width="6" bestFit="1" customWidth="1"/>
    <col min="6" max="6" width="8.28515625" bestFit="1" customWidth="1"/>
    <col min="7" max="7" width="8.5703125" bestFit="1" customWidth="1"/>
    <col min="8" max="8" width="3" bestFit="1" customWidth="1"/>
  </cols>
  <sheetData>
    <row r="1" spans="1:8" ht="18.75" x14ac:dyDescent="0.3">
      <c r="A1" s="47" t="s">
        <v>8</v>
      </c>
      <c r="B1" s="47"/>
      <c r="C1" s="47"/>
      <c r="D1" s="47"/>
      <c r="E1" s="47"/>
      <c r="F1" s="47"/>
      <c r="G1" s="47"/>
      <c r="H1" s="47"/>
    </row>
    <row r="2" spans="1:8" x14ac:dyDescent="0.25">
      <c r="A2" s="48" t="s">
        <v>166</v>
      </c>
      <c r="B2" s="48" t="s">
        <v>197</v>
      </c>
      <c r="C2" s="48" t="s">
        <v>160</v>
      </c>
      <c r="D2" s="48" t="s">
        <v>158</v>
      </c>
      <c r="E2" s="48" t="s">
        <v>157</v>
      </c>
      <c r="F2" s="48" t="s">
        <v>156</v>
      </c>
      <c r="G2" s="48" t="s">
        <v>198</v>
      </c>
      <c r="H2" s="49">
        <v>90</v>
      </c>
    </row>
    <row r="3" spans="1:8" x14ac:dyDescent="0.25">
      <c r="A3" t="s">
        <v>137</v>
      </c>
      <c r="B3" t="s">
        <v>141</v>
      </c>
      <c r="C3" t="s">
        <v>138</v>
      </c>
      <c r="D3">
        <v>2</v>
      </c>
      <c r="E3">
        <v>15</v>
      </c>
      <c r="F3">
        <f>D3*E3</f>
        <v>30</v>
      </c>
      <c r="H3">
        <f t="shared" ref="H3:H66" si="0">H$2</f>
        <v>90</v>
      </c>
    </row>
    <row r="4" spans="1:8" x14ac:dyDescent="0.25">
      <c r="A4" t="s">
        <v>137</v>
      </c>
      <c r="B4" t="s">
        <v>140</v>
      </c>
      <c r="C4" t="s">
        <v>138</v>
      </c>
      <c r="D4">
        <v>2</v>
      </c>
      <c r="E4">
        <v>5</v>
      </c>
      <c r="F4">
        <f>D4*E4</f>
        <v>10</v>
      </c>
      <c r="H4">
        <f t="shared" si="0"/>
        <v>90</v>
      </c>
    </row>
    <row r="5" spans="1:8" x14ac:dyDescent="0.25">
      <c r="A5" t="s">
        <v>137</v>
      </c>
      <c r="B5" t="s">
        <v>139</v>
      </c>
      <c r="C5" t="s">
        <v>138</v>
      </c>
      <c r="D5">
        <v>2</v>
      </c>
      <c r="E5">
        <v>1</v>
      </c>
      <c r="F5">
        <f>D5*E5</f>
        <v>2</v>
      </c>
      <c r="H5">
        <f t="shared" si="0"/>
        <v>90</v>
      </c>
    </row>
    <row r="6" spans="1:8" x14ac:dyDescent="0.25">
      <c r="A6" t="s">
        <v>137</v>
      </c>
      <c r="B6" t="s">
        <v>136</v>
      </c>
      <c r="C6" t="s">
        <v>135</v>
      </c>
      <c r="D6">
        <v>6</v>
      </c>
      <c r="E6">
        <v>1</v>
      </c>
      <c r="F6">
        <f>D6*E6</f>
        <v>6</v>
      </c>
      <c r="H6">
        <f t="shared" si="0"/>
        <v>90</v>
      </c>
    </row>
    <row r="7" spans="1:8" x14ac:dyDescent="0.25">
      <c r="A7" s="50" t="s">
        <v>199</v>
      </c>
      <c r="B7" s="50"/>
      <c r="C7" s="50"/>
      <c r="D7" s="50"/>
      <c r="E7" s="50"/>
      <c r="F7" s="50">
        <f>SUM(F3:F6)</f>
        <v>48</v>
      </c>
      <c r="G7" s="50">
        <f>H7-F7</f>
        <v>42</v>
      </c>
      <c r="H7" s="50">
        <f t="shared" si="0"/>
        <v>90</v>
      </c>
    </row>
    <row r="8" spans="1:8" x14ac:dyDescent="0.25">
      <c r="H8">
        <f t="shared" si="0"/>
        <v>90</v>
      </c>
    </row>
    <row r="9" spans="1:8" x14ac:dyDescent="0.25">
      <c r="A9" t="s">
        <v>131</v>
      </c>
      <c r="B9" t="s">
        <v>134</v>
      </c>
      <c r="C9" t="s">
        <v>129</v>
      </c>
      <c r="D9">
        <v>2</v>
      </c>
      <c r="E9">
        <v>25</v>
      </c>
      <c r="F9">
        <f>D9*E9</f>
        <v>50</v>
      </c>
      <c r="H9">
        <f t="shared" si="0"/>
        <v>90</v>
      </c>
    </row>
    <row r="10" spans="1:8" x14ac:dyDescent="0.25">
      <c r="A10" t="s">
        <v>131</v>
      </c>
      <c r="B10" t="s">
        <v>133</v>
      </c>
      <c r="C10" t="s">
        <v>129</v>
      </c>
      <c r="D10">
        <v>2</v>
      </c>
      <c r="E10">
        <v>15</v>
      </c>
      <c r="F10">
        <f>D10*E10</f>
        <v>30</v>
      </c>
      <c r="H10">
        <f t="shared" si="0"/>
        <v>90</v>
      </c>
    </row>
    <row r="11" spans="1:8" x14ac:dyDescent="0.25">
      <c r="A11" t="s">
        <v>131</v>
      </c>
      <c r="B11" t="s">
        <v>132</v>
      </c>
      <c r="C11" t="s">
        <v>129</v>
      </c>
      <c r="D11">
        <v>2</v>
      </c>
      <c r="E11">
        <v>5</v>
      </c>
      <c r="F11">
        <f>D11*E11</f>
        <v>10</v>
      </c>
      <c r="H11">
        <f t="shared" si="0"/>
        <v>90</v>
      </c>
    </row>
    <row r="12" spans="1:8" x14ac:dyDescent="0.25">
      <c r="A12" t="s">
        <v>131</v>
      </c>
      <c r="B12" t="s">
        <v>130</v>
      </c>
      <c r="C12" t="s">
        <v>129</v>
      </c>
      <c r="D12">
        <v>2</v>
      </c>
      <c r="E12">
        <v>1</v>
      </c>
      <c r="F12">
        <f>D12*E12</f>
        <v>2</v>
      </c>
      <c r="H12">
        <f t="shared" si="0"/>
        <v>90</v>
      </c>
    </row>
    <row r="13" spans="1:8" x14ac:dyDescent="0.25">
      <c r="A13" s="50" t="s">
        <v>200</v>
      </c>
      <c r="B13" s="50"/>
      <c r="C13" s="50"/>
      <c r="D13" s="50"/>
      <c r="E13" s="50"/>
      <c r="F13" s="50">
        <f>SUM(F9:F12)</f>
        <v>92</v>
      </c>
      <c r="G13" s="50">
        <f>H13-F13</f>
        <v>-2</v>
      </c>
      <c r="H13" s="50">
        <f t="shared" si="0"/>
        <v>90</v>
      </c>
    </row>
    <row r="14" spans="1:8" x14ac:dyDescent="0.25">
      <c r="H14">
        <f t="shared" si="0"/>
        <v>90</v>
      </c>
    </row>
    <row r="15" spans="1:8" x14ac:dyDescent="0.25">
      <c r="A15" t="s">
        <v>126</v>
      </c>
      <c r="B15" t="s">
        <v>128</v>
      </c>
      <c r="C15" t="s">
        <v>127</v>
      </c>
      <c r="D15">
        <v>12</v>
      </c>
      <c r="E15">
        <v>4</v>
      </c>
      <c r="F15">
        <f>D15*E15</f>
        <v>48</v>
      </c>
      <c r="H15">
        <f t="shared" si="0"/>
        <v>90</v>
      </c>
    </row>
    <row r="16" spans="1:8" x14ac:dyDescent="0.25">
      <c r="A16" t="s">
        <v>126</v>
      </c>
      <c r="B16" t="s">
        <v>125</v>
      </c>
      <c r="C16" t="s">
        <v>124</v>
      </c>
      <c r="D16">
        <v>12</v>
      </c>
      <c r="E16">
        <v>4</v>
      </c>
      <c r="F16">
        <f>D16*E16</f>
        <v>48</v>
      </c>
      <c r="H16">
        <f t="shared" si="0"/>
        <v>90</v>
      </c>
    </row>
    <row r="17" spans="1:8" x14ac:dyDescent="0.25">
      <c r="A17" s="50" t="s">
        <v>201</v>
      </c>
      <c r="B17" s="50"/>
      <c r="C17" s="50"/>
      <c r="D17" s="50"/>
      <c r="E17" s="50"/>
      <c r="F17" s="50">
        <f>SUM(F15:F16)</f>
        <v>96</v>
      </c>
      <c r="G17" s="50">
        <f>H17-F17</f>
        <v>-6</v>
      </c>
      <c r="H17" s="50">
        <f t="shared" si="0"/>
        <v>90</v>
      </c>
    </row>
    <row r="18" spans="1:8" x14ac:dyDescent="0.25">
      <c r="H18">
        <f t="shared" si="0"/>
        <v>90</v>
      </c>
    </row>
    <row r="19" spans="1:8" x14ac:dyDescent="0.25">
      <c r="A19" t="s">
        <v>122</v>
      </c>
      <c r="B19" t="s">
        <v>123</v>
      </c>
      <c r="C19" t="s">
        <v>120</v>
      </c>
      <c r="D19">
        <v>16</v>
      </c>
      <c r="E19">
        <v>5</v>
      </c>
      <c r="F19">
        <f>D19*E19</f>
        <v>80</v>
      </c>
      <c r="H19">
        <f t="shared" si="0"/>
        <v>90</v>
      </c>
    </row>
    <row r="20" spans="1:8" x14ac:dyDescent="0.25">
      <c r="A20" t="s">
        <v>122</v>
      </c>
      <c r="B20" t="s">
        <v>121</v>
      </c>
      <c r="C20" t="s">
        <v>120</v>
      </c>
      <c r="D20">
        <v>16</v>
      </c>
      <c r="E20">
        <v>3</v>
      </c>
      <c r="F20">
        <f>D20*E20</f>
        <v>48</v>
      </c>
      <c r="H20">
        <f t="shared" si="0"/>
        <v>90</v>
      </c>
    </row>
    <row r="21" spans="1:8" x14ac:dyDescent="0.25">
      <c r="A21" s="50" t="s">
        <v>202</v>
      </c>
      <c r="B21" s="50"/>
      <c r="C21" s="50"/>
      <c r="D21" s="50"/>
      <c r="E21" s="50"/>
      <c r="F21" s="50">
        <f>SUM(F19:F20)</f>
        <v>128</v>
      </c>
      <c r="G21" s="50">
        <f>H21-F21</f>
        <v>-38</v>
      </c>
      <c r="H21" s="50">
        <f t="shared" si="0"/>
        <v>90</v>
      </c>
    </row>
    <row r="22" spans="1:8" x14ac:dyDescent="0.25">
      <c r="H22">
        <f t="shared" si="0"/>
        <v>90</v>
      </c>
    </row>
    <row r="23" spans="1:8" x14ac:dyDescent="0.25">
      <c r="A23" t="s">
        <v>116</v>
      </c>
      <c r="B23" t="s">
        <v>119</v>
      </c>
      <c r="C23" t="s">
        <v>118</v>
      </c>
      <c r="D23">
        <v>3</v>
      </c>
      <c r="E23">
        <v>7</v>
      </c>
      <c r="F23">
        <f>D23*E23</f>
        <v>21</v>
      </c>
      <c r="H23">
        <f t="shared" si="0"/>
        <v>90</v>
      </c>
    </row>
    <row r="24" spans="1:8" x14ac:dyDescent="0.25">
      <c r="A24" t="s">
        <v>116</v>
      </c>
      <c r="B24" t="s">
        <v>117</v>
      </c>
      <c r="C24" t="s">
        <v>114</v>
      </c>
      <c r="D24">
        <v>4</v>
      </c>
      <c r="E24">
        <v>11</v>
      </c>
      <c r="F24">
        <f>D24*E24</f>
        <v>44</v>
      </c>
      <c r="H24">
        <f t="shared" si="0"/>
        <v>90</v>
      </c>
    </row>
    <row r="25" spans="1:8" x14ac:dyDescent="0.25">
      <c r="A25" t="s">
        <v>116</v>
      </c>
      <c r="B25" t="s">
        <v>115</v>
      </c>
      <c r="C25" t="s">
        <v>114</v>
      </c>
      <c r="D25">
        <v>4</v>
      </c>
      <c r="E25">
        <v>6</v>
      </c>
      <c r="F25">
        <f>D25*E25</f>
        <v>24</v>
      </c>
      <c r="H25">
        <f t="shared" si="0"/>
        <v>90</v>
      </c>
    </row>
    <row r="26" spans="1:8" x14ac:dyDescent="0.25">
      <c r="A26" s="50" t="s">
        <v>203</v>
      </c>
      <c r="B26" s="50"/>
      <c r="C26" s="50"/>
      <c r="D26" s="50"/>
      <c r="E26" s="50"/>
      <c r="F26" s="50">
        <f>SUM(F23:F25)</f>
        <v>89</v>
      </c>
      <c r="G26" s="50">
        <f>H26-F26</f>
        <v>1</v>
      </c>
      <c r="H26" s="50">
        <f t="shared" si="0"/>
        <v>90</v>
      </c>
    </row>
    <row r="27" spans="1:8" x14ac:dyDescent="0.25">
      <c r="H27">
        <f t="shared" si="0"/>
        <v>90</v>
      </c>
    </row>
    <row r="28" spans="1:8" x14ac:dyDescent="0.25">
      <c r="A28" t="s">
        <v>113</v>
      </c>
      <c r="B28" t="s">
        <v>112</v>
      </c>
      <c r="C28" t="s">
        <v>111</v>
      </c>
      <c r="D28">
        <v>16</v>
      </c>
      <c r="E28">
        <v>5</v>
      </c>
      <c r="F28">
        <f>D28*E28</f>
        <v>80</v>
      </c>
      <c r="H28">
        <f t="shared" si="0"/>
        <v>90</v>
      </c>
    </row>
    <row r="29" spans="1:8" x14ac:dyDescent="0.25">
      <c r="A29" s="50" t="s">
        <v>204</v>
      </c>
      <c r="B29" s="50"/>
      <c r="C29" s="50"/>
      <c r="D29" s="50"/>
      <c r="E29" s="50"/>
      <c r="F29" s="50">
        <f>SUM(F28:F28)</f>
        <v>80</v>
      </c>
      <c r="G29" s="50">
        <f>H29-F29</f>
        <v>10</v>
      </c>
      <c r="H29" s="50">
        <f t="shared" si="0"/>
        <v>90</v>
      </c>
    </row>
    <row r="30" spans="1:8" x14ac:dyDescent="0.25">
      <c r="H30">
        <f t="shared" si="0"/>
        <v>90</v>
      </c>
    </row>
    <row r="31" spans="1:8" x14ac:dyDescent="0.25">
      <c r="A31" t="s">
        <v>109</v>
      </c>
      <c r="B31" t="s">
        <v>110</v>
      </c>
      <c r="C31" t="s">
        <v>107</v>
      </c>
      <c r="D31">
        <v>5</v>
      </c>
      <c r="E31">
        <v>8</v>
      </c>
      <c r="F31">
        <f>D31*E31</f>
        <v>40</v>
      </c>
      <c r="H31">
        <f t="shared" si="0"/>
        <v>90</v>
      </c>
    </row>
    <row r="32" spans="1:8" x14ac:dyDescent="0.25">
      <c r="A32" t="s">
        <v>109</v>
      </c>
      <c r="B32" t="s">
        <v>108</v>
      </c>
      <c r="C32" t="s">
        <v>107</v>
      </c>
      <c r="D32">
        <v>5</v>
      </c>
      <c r="E32">
        <v>6</v>
      </c>
      <c r="F32">
        <f>D32*E32</f>
        <v>30</v>
      </c>
      <c r="H32">
        <f t="shared" si="0"/>
        <v>90</v>
      </c>
    </row>
    <row r="33" spans="1:8" x14ac:dyDescent="0.25">
      <c r="A33" s="50" t="s">
        <v>205</v>
      </c>
      <c r="B33" s="50"/>
      <c r="C33" s="50"/>
      <c r="D33" s="50"/>
      <c r="E33" s="50"/>
      <c r="F33" s="50">
        <f>SUM(F31:F32)</f>
        <v>70</v>
      </c>
      <c r="G33" s="50">
        <f>H33-F33</f>
        <v>20</v>
      </c>
      <c r="H33" s="50">
        <f t="shared" si="0"/>
        <v>90</v>
      </c>
    </row>
    <row r="34" spans="1:8" x14ac:dyDescent="0.25">
      <c r="H34">
        <f t="shared" si="0"/>
        <v>90</v>
      </c>
    </row>
    <row r="35" spans="1:8" x14ac:dyDescent="0.25">
      <c r="A35" t="s">
        <v>106</v>
      </c>
      <c r="B35" t="s">
        <v>105</v>
      </c>
      <c r="C35" t="s">
        <v>104</v>
      </c>
      <c r="D35">
        <v>50</v>
      </c>
      <c r="E35">
        <v>4</v>
      </c>
      <c r="F35">
        <f>D35*E35</f>
        <v>200</v>
      </c>
      <c r="H35">
        <f t="shared" si="0"/>
        <v>90</v>
      </c>
    </row>
    <row r="36" spans="1:8" x14ac:dyDescent="0.25">
      <c r="A36" s="50" t="s">
        <v>206</v>
      </c>
      <c r="B36" s="50"/>
      <c r="C36" s="50"/>
      <c r="D36" s="50"/>
      <c r="E36" s="50"/>
      <c r="F36" s="50">
        <f>SUM(F35:F35)</f>
        <v>200</v>
      </c>
      <c r="G36" s="50">
        <f>H36-F36</f>
        <v>-110</v>
      </c>
      <c r="H36" s="50">
        <f t="shared" si="0"/>
        <v>90</v>
      </c>
    </row>
    <row r="37" spans="1:8" x14ac:dyDescent="0.25">
      <c r="H37">
        <f t="shared" si="0"/>
        <v>90</v>
      </c>
    </row>
    <row r="38" spans="1:8" x14ac:dyDescent="0.25">
      <c r="A38" t="s">
        <v>100</v>
      </c>
      <c r="B38" t="s">
        <v>103</v>
      </c>
      <c r="C38" t="s">
        <v>98</v>
      </c>
      <c r="D38">
        <v>2</v>
      </c>
      <c r="E38">
        <v>24</v>
      </c>
      <c r="F38">
        <f>D38*E38</f>
        <v>48</v>
      </c>
      <c r="H38">
        <f t="shared" si="0"/>
        <v>90</v>
      </c>
    </row>
    <row r="39" spans="1:8" x14ac:dyDescent="0.25">
      <c r="A39" t="s">
        <v>100</v>
      </c>
      <c r="B39" t="s">
        <v>102</v>
      </c>
      <c r="C39" t="s">
        <v>98</v>
      </c>
      <c r="D39">
        <v>2</v>
      </c>
      <c r="E39">
        <v>15</v>
      </c>
      <c r="F39">
        <f>D39*E39</f>
        <v>30</v>
      </c>
      <c r="H39">
        <f t="shared" si="0"/>
        <v>90</v>
      </c>
    </row>
    <row r="40" spans="1:8" x14ac:dyDescent="0.25">
      <c r="A40" t="s">
        <v>100</v>
      </c>
      <c r="B40" t="s">
        <v>101</v>
      </c>
      <c r="C40" t="s">
        <v>98</v>
      </c>
      <c r="D40">
        <v>2</v>
      </c>
      <c r="E40">
        <v>5</v>
      </c>
      <c r="F40">
        <f>D40*E40</f>
        <v>10</v>
      </c>
      <c r="H40">
        <f t="shared" si="0"/>
        <v>90</v>
      </c>
    </row>
    <row r="41" spans="1:8" x14ac:dyDescent="0.25">
      <c r="A41" t="s">
        <v>100</v>
      </c>
      <c r="B41" t="s">
        <v>99</v>
      </c>
      <c r="C41" t="s">
        <v>98</v>
      </c>
      <c r="D41">
        <v>2</v>
      </c>
      <c r="E41">
        <v>1</v>
      </c>
      <c r="F41">
        <f>D41*E41</f>
        <v>2</v>
      </c>
      <c r="H41">
        <f t="shared" si="0"/>
        <v>90</v>
      </c>
    </row>
    <row r="42" spans="1:8" x14ac:dyDescent="0.25">
      <c r="A42" s="50" t="s">
        <v>207</v>
      </c>
      <c r="B42" s="50"/>
      <c r="C42" s="50"/>
      <c r="D42" s="50"/>
      <c r="E42" s="50"/>
      <c r="F42" s="50">
        <f>SUM(F38:F41)</f>
        <v>90</v>
      </c>
      <c r="G42" s="50">
        <f>H42-F42</f>
        <v>0</v>
      </c>
      <c r="H42" s="50">
        <f t="shared" si="0"/>
        <v>90</v>
      </c>
    </row>
    <row r="43" spans="1:8" x14ac:dyDescent="0.25">
      <c r="H43">
        <f t="shared" si="0"/>
        <v>90</v>
      </c>
    </row>
    <row r="44" spans="1:8" x14ac:dyDescent="0.25">
      <c r="A44" t="s">
        <v>95</v>
      </c>
      <c r="B44" t="s">
        <v>97</v>
      </c>
      <c r="C44" t="s">
        <v>93</v>
      </c>
      <c r="D44">
        <v>8</v>
      </c>
      <c r="E44">
        <v>7</v>
      </c>
      <c r="F44">
        <f>D44*E44</f>
        <v>56</v>
      </c>
      <c r="H44">
        <f t="shared" si="0"/>
        <v>90</v>
      </c>
    </row>
    <row r="45" spans="1:8" x14ac:dyDescent="0.25">
      <c r="A45" t="s">
        <v>95</v>
      </c>
      <c r="B45" t="s">
        <v>96</v>
      </c>
      <c r="C45" t="s">
        <v>93</v>
      </c>
      <c r="D45">
        <v>8</v>
      </c>
      <c r="E45">
        <v>3</v>
      </c>
      <c r="F45">
        <f>D45*E45</f>
        <v>24</v>
      </c>
      <c r="H45">
        <f t="shared" si="0"/>
        <v>90</v>
      </c>
    </row>
    <row r="46" spans="1:8" x14ac:dyDescent="0.25">
      <c r="A46" t="s">
        <v>95</v>
      </c>
      <c r="B46" t="s">
        <v>94</v>
      </c>
      <c r="C46" t="s">
        <v>93</v>
      </c>
      <c r="D46">
        <v>8</v>
      </c>
      <c r="E46">
        <v>2</v>
      </c>
      <c r="F46">
        <f>D46*E46</f>
        <v>16</v>
      </c>
      <c r="H46">
        <f t="shared" si="0"/>
        <v>90</v>
      </c>
    </row>
    <row r="47" spans="1:8" x14ac:dyDescent="0.25">
      <c r="A47" s="50" t="s">
        <v>208</v>
      </c>
      <c r="B47" s="50"/>
      <c r="C47" s="50"/>
      <c r="D47" s="50"/>
      <c r="E47" s="50"/>
      <c r="F47" s="50">
        <f>SUM(F44:F46)</f>
        <v>96</v>
      </c>
      <c r="G47" s="50">
        <f>H47-F47</f>
        <v>-6</v>
      </c>
      <c r="H47" s="50">
        <f t="shared" si="0"/>
        <v>90</v>
      </c>
    </row>
    <row r="48" spans="1:8" x14ac:dyDescent="0.25">
      <c r="H48">
        <f t="shared" si="0"/>
        <v>90</v>
      </c>
    </row>
    <row r="49" spans="1:8" x14ac:dyDescent="0.25">
      <c r="A49" t="s">
        <v>89</v>
      </c>
      <c r="B49" t="s">
        <v>92</v>
      </c>
      <c r="C49" t="s">
        <v>87</v>
      </c>
      <c r="D49">
        <v>8</v>
      </c>
      <c r="E49">
        <v>6</v>
      </c>
      <c r="F49">
        <f>D49*E49</f>
        <v>48</v>
      </c>
      <c r="H49">
        <f t="shared" si="0"/>
        <v>90</v>
      </c>
    </row>
    <row r="50" spans="1:8" x14ac:dyDescent="0.25">
      <c r="A50" t="s">
        <v>89</v>
      </c>
      <c r="B50" t="s">
        <v>91</v>
      </c>
      <c r="C50" t="s">
        <v>87</v>
      </c>
      <c r="D50">
        <v>8</v>
      </c>
      <c r="E50">
        <v>3</v>
      </c>
      <c r="F50">
        <f>D50*E50</f>
        <v>24</v>
      </c>
      <c r="H50">
        <f t="shared" si="0"/>
        <v>90</v>
      </c>
    </row>
    <row r="51" spans="1:8" x14ac:dyDescent="0.25">
      <c r="A51" t="s">
        <v>89</v>
      </c>
      <c r="B51" t="s">
        <v>90</v>
      </c>
      <c r="C51" t="s">
        <v>87</v>
      </c>
      <c r="D51">
        <v>8</v>
      </c>
      <c r="E51">
        <v>2</v>
      </c>
      <c r="F51">
        <f>D51*E51</f>
        <v>16</v>
      </c>
      <c r="H51">
        <f t="shared" si="0"/>
        <v>90</v>
      </c>
    </row>
    <row r="52" spans="1:8" x14ac:dyDescent="0.25">
      <c r="A52" t="s">
        <v>89</v>
      </c>
      <c r="B52" t="s">
        <v>88</v>
      </c>
      <c r="C52" t="s">
        <v>87</v>
      </c>
      <c r="D52">
        <v>8</v>
      </c>
      <c r="E52">
        <v>2</v>
      </c>
      <c r="F52">
        <f>D52*E52</f>
        <v>16</v>
      </c>
      <c r="H52">
        <f t="shared" si="0"/>
        <v>90</v>
      </c>
    </row>
    <row r="53" spans="1:8" x14ac:dyDescent="0.25">
      <c r="A53" s="50" t="s">
        <v>209</v>
      </c>
      <c r="B53" s="50"/>
      <c r="C53" s="50"/>
      <c r="D53" s="50"/>
      <c r="E53" s="50"/>
      <c r="F53" s="50">
        <f>SUM(F49:F52)</f>
        <v>104</v>
      </c>
      <c r="G53" s="50">
        <f>H53-F53</f>
        <v>-14</v>
      </c>
      <c r="H53" s="50">
        <f t="shared" si="0"/>
        <v>90</v>
      </c>
    </row>
    <row r="54" spans="1:8" x14ac:dyDescent="0.25">
      <c r="H54">
        <f t="shared" si="0"/>
        <v>90</v>
      </c>
    </row>
    <row r="55" spans="1:8" x14ac:dyDescent="0.25">
      <c r="A55" t="s">
        <v>84</v>
      </c>
      <c r="B55" t="s">
        <v>86</v>
      </c>
      <c r="C55" t="s">
        <v>82</v>
      </c>
      <c r="D55">
        <v>16</v>
      </c>
      <c r="E55">
        <v>3</v>
      </c>
      <c r="F55">
        <f>D55*E55</f>
        <v>48</v>
      </c>
      <c r="H55">
        <f t="shared" si="0"/>
        <v>90</v>
      </c>
    </row>
    <row r="56" spans="1:8" x14ac:dyDescent="0.25">
      <c r="A56" t="s">
        <v>84</v>
      </c>
      <c r="B56" t="s">
        <v>85</v>
      </c>
      <c r="C56" t="s">
        <v>82</v>
      </c>
      <c r="D56">
        <v>16</v>
      </c>
      <c r="E56">
        <v>2</v>
      </c>
      <c r="F56">
        <f>D56*E56</f>
        <v>32</v>
      </c>
      <c r="H56">
        <f t="shared" si="0"/>
        <v>90</v>
      </c>
    </row>
    <row r="57" spans="1:8" x14ac:dyDescent="0.25">
      <c r="A57" t="s">
        <v>84</v>
      </c>
      <c r="B57" t="s">
        <v>83</v>
      </c>
      <c r="C57" t="s">
        <v>82</v>
      </c>
      <c r="D57">
        <v>16</v>
      </c>
      <c r="E57">
        <v>2</v>
      </c>
      <c r="F57">
        <f>D57*E57</f>
        <v>32</v>
      </c>
      <c r="H57">
        <f t="shared" si="0"/>
        <v>90</v>
      </c>
    </row>
    <row r="58" spans="1:8" x14ac:dyDescent="0.25">
      <c r="A58" s="50" t="s">
        <v>210</v>
      </c>
      <c r="B58" s="50"/>
      <c r="C58" s="50"/>
      <c r="D58" s="50"/>
      <c r="E58" s="50"/>
      <c r="F58" s="50">
        <f>SUM(F55:F57)</f>
        <v>112</v>
      </c>
      <c r="G58" s="50">
        <f>H58-F58</f>
        <v>-22</v>
      </c>
      <c r="H58" s="50">
        <f t="shared" si="0"/>
        <v>90</v>
      </c>
    </row>
    <row r="59" spans="1:8" x14ac:dyDescent="0.25">
      <c r="H59">
        <f t="shared" si="0"/>
        <v>90</v>
      </c>
    </row>
    <row r="60" spans="1:8" x14ac:dyDescent="0.25">
      <c r="A60" t="s">
        <v>81</v>
      </c>
      <c r="B60" t="s">
        <v>80</v>
      </c>
      <c r="C60" t="s">
        <v>79</v>
      </c>
      <c r="D60">
        <v>8</v>
      </c>
      <c r="E60">
        <v>6</v>
      </c>
      <c r="F60">
        <f>D60*E60</f>
        <v>48</v>
      </c>
      <c r="H60">
        <f t="shared" si="0"/>
        <v>90</v>
      </c>
    </row>
    <row r="61" spans="1:8" x14ac:dyDescent="0.25">
      <c r="A61" s="50" t="s">
        <v>211</v>
      </c>
      <c r="B61" s="50"/>
      <c r="C61" s="50"/>
      <c r="D61" s="50"/>
      <c r="E61" s="50"/>
      <c r="F61" s="50">
        <f>SUM(F60:F60)</f>
        <v>48</v>
      </c>
      <c r="G61" s="50">
        <f>H61-F61</f>
        <v>42</v>
      </c>
      <c r="H61" s="50">
        <f t="shared" si="0"/>
        <v>90</v>
      </c>
    </row>
    <row r="62" spans="1:8" x14ac:dyDescent="0.25">
      <c r="H62">
        <f t="shared" si="0"/>
        <v>90</v>
      </c>
    </row>
    <row r="63" spans="1:8" x14ac:dyDescent="0.25">
      <c r="A63" t="s">
        <v>75</v>
      </c>
      <c r="B63" t="s">
        <v>78</v>
      </c>
      <c r="C63" t="s">
        <v>76</v>
      </c>
      <c r="D63">
        <v>16</v>
      </c>
      <c r="E63">
        <v>3</v>
      </c>
      <c r="F63">
        <f>D63*E63</f>
        <v>48</v>
      </c>
      <c r="H63">
        <f t="shared" si="0"/>
        <v>90</v>
      </c>
    </row>
    <row r="64" spans="1:8" x14ac:dyDescent="0.25">
      <c r="A64" t="s">
        <v>75</v>
      </c>
      <c r="B64" t="s">
        <v>77</v>
      </c>
      <c r="C64" t="s">
        <v>76</v>
      </c>
      <c r="D64">
        <v>16</v>
      </c>
      <c r="E64">
        <v>2</v>
      </c>
      <c r="F64">
        <f>D64*E64</f>
        <v>32</v>
      </c>
      <c r="H64">
        <f t="shared" si="0"/>
        <v>90</v>
      </c>
    </row>
    <row r="65" spans="1:8" x14ac:dyDescent="0.25">
      <c r="A65" t="s">
        <v>75</v>
      </c>
      <c r="B65" t="s">
        <v>74</v>
      </c>
      <c r="C65" t="s">
        <v>73</v>
      </c>
      <c r="D65">
        <v>16</v>
      </c>
      <c r="E65">
        <v>1</v>
      </c>
      <c r="F65">
        <f>D65*E65</f>
        <v>16</v>
      </c>
      <c r="H65">
        <f t="shared" si="0"/>
        <v>90</v>
      </c>
    </row>
    <row r="66" spans="1:8" x14ac:dyDescent="0.25">
      <c r="A66" s="50" t="s">
        <v>212</v>
      </c>
      <c r="B66" s="50"/>
      <c r="C66" s="50"/>
      <c r="D66" s="50"/>
      <c r="E66" s="50"/>
      <c r="F66" s="50">
        <f>SUM(F63:F65)</f>
        <v>96</v>
      </c>
      <c r="G66" s="50">
        <f>H66-F66</f>
        <v>-6</v>
      </c>
      <c r="H66" s="50">
        <f t="shared" si="0"/>
        <v>90</v>
      </c>
    </row>
    <row r="67" spans="1:8" x14ac:dyDescent="0.25">
      <c r="H67">
        <f t="shared" ref="H67:H130" si="1">H$2</f>
        <v>90</v>
      </c>
    </row>
    <row r="68" spans="1:8" x14ac:dyDescent="0.25">
      <c r="A68" t="s">
        <v>70</v>
      </c>
      <c r="B68" t="s">
        <v>72</v>
      </c>
      <c r="C68" t="s">
        <v>68</v>
      </c>
      <c r="D68">
        <v>4</v>
      </c>
      <c r="E68">
        <v>13</v>
      </c>
      <c r="F68">
        <f>D68*E68</f>
        <v>52</v>
      </c>
      <c r="H68">
        <f t="shared" si="1"/>
        <v>90</v>
      </c>
    </row>
    <row r="69" spans="1:8" x14ac:dyDescent="0.25">
      <c r="A69" t="s">
        <v>70</v>
      </c>
      <c r="B69" t="s">
        <v>71</v>
      </c>
      <c r="C69" t="s">
        <v>68</v>
      </c>
      <c r="D69">
        <v>4</v>
      </c>
      <c r="E69">
        <v>8</v>
      </c>
      <c r="F69">
        <f>D69*E69</f>
        <v>32</v>
      </c>
      <c r="H69">
        <f t="shared" si="1"/>
        <v>90</v>
      </c>
    </row>
    <row r="70" spans="1:8" x14ac:dyDescent="0.25">
      <c r="A70" t="s">
        <v>70</v>
      </c>
      <c r="B70" t="s">
        <v>69</v>
      </c>
      <c r="C70" t="s">
        <v>68</v>
      </c>
      <c r="D70">
        <v>4</v>
      </c>
      <c r="E70">
        <v>4</v>
      </c>
      <c r="F70">
        <f>D70*E70</f>
        <v>16</v>
      </c>
      <c r="H70">
        <f t="shared" si="1"/>
        <v>90</v>
      </c>
    </row>
    <row r="71" spans="1:8" x14ac:dyDescent="0.25">
      <c r="A71" s="50" t="s">
        <v>213</v>
      </c>
      <c r="B71" s="50"/>
      <c r="C71" s="50"/>
      <c r="D71" s="50"/>
      <c r="E71" s="50"/>
      <c r="F71" s="50">
        <f>SUM(F68:F70)</f>
        <v>100</v>
      </c>
      <c r="G71" s="50">
        <f>H71-F71</f>
        <v>-10</v>
      </c>
      <c r="H71" s="50">
        <f t="shared" si="1"/>
        <v>90</v>
      </c>
    </row>
    <row r="72" spans="1:8" x14ac:dyDescent="0.25">
      <c r="H72">
        <f t="shared" si="1"/>
        <v>90</v>
      </c>
    </row>
    <row r="73" spans="1:8" x14ac:dyDescent="0.25">
      <c r="A73" t="s">
        <v>58</v>
      </c>
      <c r="B73" t="s">
        <v>67</v>
      </c>
      <c r="C73" t="s">
        <v>64</v>
      </c>
      <c r="D73">
        <v>8</v>
      </c>
      <c r="E73">
        <v>5</v>
      </c>
      <c r="F73">
        <f>D73*E73</f>
        <v>40</v>
      </c>
      <c r="H73">
        <f t="shared" si="1"/>
        <v>90</v>
      </c>
    </row>
    <row r="74" spans="1:8" x14ac:dyDescent="0.25">
      <c r="A74" t="s">
        <v>58</v>
      </c>
      <c r="B74" t="s">
        <v>66</v>
      </c>
      <c r="C74" t="s">
        <v>64</v>
      </c>
      <c r="D74">
        <v>8</v>
      </c>
      <c r="E74">
        <v>4</v>
      </c>
      <c r="F74">
        <f>D74*E74</f>
        <v>32</v>
      </c>
      <c r="H74">
        <f t="shared" si="1"/>
        <v>90</v>
      </c>
    </row>
    <row r="75" spans="1:8" x14ac:dyDescent="0.25">
      <c r="A75" t="s">
        <v>58</v>
      </c>
      <c r="B75" t="s">
        <v>65</v>
      </c>
      <c r="C75" t="s">
        <v>64</v>
      </c>
      <c r="D75">
        <v>8</v>
      </c>
      <c r="E75">
        <v>2</v>
      </c>
      <c r="F75">
        <f>D75*E75</f>
        <v>16</v>
      </c>
      <c r="H75">
        <f t="shared" si="1"/>
        <v>90</v>
      </c>
    </row>
    <row r="76" spans="1:8" x14ac:dyDescent="0.25">
      <c r="A76" t="s">
        <v>58</v>
      </c>
      <c r="B76" t="s">
        <v>63</v>
      </c>
      <c r="C76" t="s">
        <v>60</v>
      </c>
      <c r="D76">
        <v>12</v>
      </c>
      <c r="E76">
        <v>3</v>
      </c>
      <c r="F76">
        <f>D76*E76</f>
        <v>36</v>
      </c>
      <c r="H76">
        <f t="shared" si="1"/>
        <v>90</v>
      </c>
    </row>
    <row r="77" spans="1:8" x14ac:dyDescent="0.25">
      <c r="A77" t="s">
        <v>58</v>
      </c>
      <c r="B77" t="s">
        <v>62</v>
      </c>
      <c r="C77" t="s">
        <v>60</v>
      </c>
      <c r="D77">
        <v>12</v>
      </c>
      <c r="E77">
        <v>3</v>
      </c>
      <c r="F77">
        <f>D77*E77</f>
        <v>36</v>
      </c>
      <c r="H77">
        <f t="shared" si="1"/>
        <v>90</v>
      </c>
    </row>
    <row r="78" spans="1:8" x14ac:dyDescent="0.25">
      <c r="A78" t="s">
        <v>58</v>
      </c>
      <c r="B78" t="s">
        <v>61</v>
      </c>
      <c r="C78" t="s">
        <v>60</v>
      </c>
      <c r="D78">
        <v>12</v>
      </c>
      <c r="E78">
        <v>2</v>
      </c>
      <c r="F78">
        <f>D78*E78</f>
        <v>24</v>
      </c>
      <c r="H78">
        <f t="shared" si="1"/>
        <v>90</v>
      </c>
    </row>
    <row r="79" spans="1:8" x14ac:dyDescent="0.25">
      <c r="A79" t="s">
        <v>58</v>
      </c>
      <c r="B79" t="s">
        <v>59</v>
      </c>
      <c r="C79" t="s">
        <v>56</v>
      </c>
      <c r="D79">
        <v>16</v>
      </c>
      <c r="E79">
        <v>2</v>
      </c>
      <c r="F79">
        <f>D79*E79</f>
        <v>32</v>
      </c>
      <c r="H79">
        <f t="shared" si="1"/>
        <v>90</v>
      </c>
    </row>
    <row r="80" spans="1:8" x14ac:dyDescent="0.25">
      <c r="A80" t="s">
        <v>58</v>
      </c>
      <c r="B80" t="s">
        <v>57</v>
      </c>
      <c r="C80" t="s">
        <v>56</v>
      </c>
      <c r="D80">
        <v>16</v>
      </c>
      <c r="E80">
        <v>2</v>
      </c>
      <c r="F80">
        <f>D80*E80</f>
        <v>32</v>
      </c>
      <c r="H80">
        <f t="shared" si="1"/>
        <v>90</v>
      </c>
    </row>
    <row r="81" spans="1:8" x14ac:dyDescent="0.25">
      <c r="A81" s="50" t="s">
        <v>214</v>
      </c>
      <c r="B81" s="50"/>
      <c r="C81" s="50"/>
      <c r="D81" s="50"/>
      <c r="E81" s="50"/>
      <c r="F81" s="50">
        <f>SUM(F73:F80)</f>
        <v>248</v>
      </c>
      <c r="G81" s="50">
        <f>H81-F81</f>
        <v>-158</v>
      </c>
      <c r="H81" s="50">
        <f t="shared" si="1"/>
        <v>90</v>
      </c>
    </row>
    <row r="82" spans="1:8" x14ac:dyDescent="0.25">
      <c r="H82">
        <f t="shared" si="1"/>
        <v>90</v>
      </c>
    </row>
    <row r="83" spans="1:8" x14ac:dyDescent="0.25">
      <c r="A83" t="s">
        <v>55</v>
      </c>
      <c r="B83" t="s">
        <v>54</v>
      </c>
      <c r="C83" t="s">
        <v>53</v>
      </c>
      <c r="D83">
        <v>10</v>
      </c>
      <c r="E83">
        <v>1</v>
      </c>
      <c r="F83">
        <f>D83*E83</f>
        <v>10</v>
      </c>
      <c r="H83">
        <f t="shared" si="1"/>
        <v>90</v>
      </c>
    </row>
    <row r="84" spans="1:8" x14ac:dyDescent="0.25">
      <c r="A84" s="50" t="s">
        <v>215</v>
      </c>
      <c r="B84" s="50"/>
      <c r="C84" s="50"/>
      <c r="D84" s="50"/>
      <c r="E84" s="50"/>
      <c r="F84" s="50">
        <f>SUM(F83:F83)</f>
        <v>10</v>
      </c>
      <c r="G84" s="50">
        <f>H84-F84</f>
        <v>80</v>
      </c>
      <c r="H84" s="50">
        <f t="shared" si="1"/>
        <v>90</v>
      </c>
    </row>
    <row r="85" spans="1:8" x14ac:dyDescent="0.25">
      <c r="H85">
        <f t="shared" si="1"/>
        <v>90</v>
      </c>
    </row>
    <row r="86" spans="1:8" x14ac:dyDescent="0.25">
      <c r="A86" t="s">
        <v>50</v>
      </c>
      <c r="B86" t="s">
        <v>52</v>
      </c>
      <c r="C86" t="s">
        <v>51</v>
      </c>
      <c r="D86">
        <v>144</v>
      </c>
      <c r="E86">
        <v>2</v>
      </c>
      <c r="F86">
        <f>D86*E86</f>
        <v>288</v>
      </c>
      <c r="H86">
        <f t="shared" si="1"/>
        <v>90</v>
      </c>
    </row>
    <row r="87" spans="1:8" x14ac:dyDescent="0.25">
      <c r="A87" t="s">
        <v>50</v>
      </c>
      <c r="B87" t="s">
        <v>49</v>
      </c>
      <c r="C87" t="s">
        <v>48</v>
      </c>
      <c r="D87">
        <v>96</v>
      </c>
      <c r="E87">
        <v>3</v>
      </c>
      <c r="F87">
        <f>D87*E87</f>
        <v>288</v>
      </c>
      <c r="H87">
        <f t="shared" si="1"/>
        <v>90</v>
      </c>
    </row>
    <row r="88" spans="1:8" x14ac:dyDescent="0.25">
      <c r="A88" s="50" t="s">
        <v>216</v>
      </c>
      <c r="B88" s="50"/>
      <c r="C88" s="50"/>
      <c r="D88" s="50"/>
      <c r="E88" s="50"/>
      <c r="F88" s="50">
        <f>SUM(F86:F87)</f>
        <v>576</v>
      </c>
      <c r="G88" s="50">
        <f>H88-F88</f>
        <v>-486</v>
      </c>
      <c r="H88" s="50">
        <f t="shared" si="1"/>
        <v>90</v>
      </c>
    </row>
    <row r="89" spans="1:8" x14ac:dyDescent="0.25">
      <c r="H89">
        <f t="shared" si="1"/>
        <v>90</v>
      </c>
    </row>
    <row r="90" spans="1:8" x14ac:dyDescent="0.25">
      <c r="A90" t="s">
        <v>39</v>
      </c>
      <c r="B90" t="s">
        <v>47</v>
      </c>
      <c r="C90" t="s">
        <v>46</v>
      </c>
      <c r="D90">
        <v>1</v>
      </c>
      <c r="E90">
        <v>2</v>
      </c>
      <c r="F90">
        <f>D90*E90</f>
        <v>2</v>
      </c>
      <c r="H90">
        <f t="shared" si="1"/>
        <v>90</v>
      </c>
    </row>
    <row r="91" spans="1:8" x14ac:dyDescent="0.25">
      <c r="A91" t="s">
        <v>39</v>
      </c>
      <c r="B91" t="s">
        <v>45</v>
      </c>
      <c r="C91" t="s">
        <v>44</v>
      </c>
      <c r="D91">
        <v>2</v>
      </c>
      <c r="E91">
        <v>1</v>
      </c>
      <c r="F91">
        <f>D91*E91</f>
        <v>2</v>
      </c>
      <c r="H91">
        <f t="shared" si="1"/>
        <v>90</v>
      </c>
    </row>
    <row r="92" spans="1:8" x14ac:dyDescent="0.25">
      <c r="A92" t="s">
        <v>39</v>
      </c>
      <c r="B92" t="s">
        <v>43</v>
      </c>
      <c r="C92" t="s">
        <v>40</v>
      </c>
      <c r="D92">
        <v>2</v>
      </c>
      <c r="E92">
        <v>23</v>
      </c>
      <c r="F92">
        <f>D92*E92</f>
        <v>46</v>
      </c>
      <c r="H92">
        <f t="shared" si="1"/>
        <v>90</v>
      </c>
    </row>
    <row r="93" spans="1:8" x14ac:dyDescent="0.25">
      <c r="A93" t="s">
        <v>39</v>
      </c>
      <c r="B93" t="s">
        <v>42</v>
      </c>
      <c r="C93" t="s">
        <v>40</v>
      </c>
      <c r="D93">
        <v>2</v>
      </c>
      <c r="E93">
        <v>15</v>
      </c>
      <c r="F93">
        <f>D93*E93</f>
        <v>30</v>
      </c>
      <c r="H93">
        <f t="shared" si="1"/>
        <v>90</v>
      </c>
    </row>
    <row r="94" spans="1:8" x14ac:dyDescent="0.25">
      <c r="A94" t="s">
        <v>39</v>
      </c>
      <c r="B94" t="s">
        <v>41</v>
      </c>
      <c r="C94" t="s">
        <v>40</v>
      </c>
      <c r="D94">
        <v>2</v>
      </c>
      <c r="E94">
        <v>1</v>
      </c>
      <c r="F94">
        <f>D94*E94</f>
        <v>2</v>
      </c>
      <c r="H94">
        <f t="shared" si="1"/>
        <v>90</v>
      </c>
    </row>
    <row r="95" spans="1:8" x14ac:dyDescent="0.25">
      <c r="A95" t="s">
        <v>39</v>
      </c>
      <c r="B95" t="s">
        <v>38</v>
      </c>
      <c r="C95" t="s">
        <v>37</v>
      </c>
      <c r="D95">
        <v>4</v>
      </c>
      <c r="E95">
        <v>2</v>
      </c>
      <c r="F95">
        <f>D95*E95</f>
        <v>8</v>
      </c>
      <c r="H95">
        <f t="shared" si="1"/>
        <v>90</v>
      </c>
    </row>
    <row r="96" spans="1:8" x14ac:dyDescent="0.25">
      <c r="A96" s="50" t="s">
        <v>217</v>
      </c>
      <c r="B96" s="50"/>
      <c r="C96" s="50"/>
      <c r="D96" s="50"/>
      <c r="E96" s="50"/>
      <c r="F96" s="50">
        <f>SUM(F90:F95)</f>
        <v>90</v>
      </c>
      <c r="G96" s="50">
        <f>H96-F96</f>
        <v>0</v>
      </c>
      <c r="H96" s="50">
        <f t="shared" si="1"/>
        <v>90</v>
      </c>
    </row>
    <row r="97" spans="1:8" x14ac:dyDescent="0.25">
      <c r="H97">
        <f t="shared" si="1"/>
        <v>90</v>
      </c>
    </row>
    <row r="98" spans="1:8" x14ac:dyDescent="0.25">
      <c r="A98" t="s">
        <v>36</v>
      </c>
      <c r="B98" t="s">
        <v>35</v>
      </c>
      <c r="C98" t="s">
        <v>34</v>
      </c>
      <c r="D98">
        <v>72</v>
      </c>
      <c r="E98">
        <v>7</v>
      </c>
      <c r="F98">
        <f>D98*E98</f>
        <v>504</v>
      </c>
      <c r="H98">
        <f t="shared" si="1"/>
        <v>90</v>
      </c>
    </row>
    <row r="99" spans="1:8" x14ac:dyDescent="0.25">
      <c r="A99" s="50" t="s">
        <v>218</v>
      </c>
      <c r="B99" s="50"/>
      <c r="C99" s="50"/>
      <c r="D99" s="50"/>
      <c r="E99" s="50"/>
      <c r="F99" s="50">
        <f>SUM(F98:F98)</f>
        <v>504</v>
      </c>
      <c r="G99" s="50">
        <f>H99-F99</f>
        <v>-414</v>
      </c>
      <c r="H99" s="50">
        <f t="shared" si="1"/>
        <v>90</v>
      </c>
    </row>
    <row r="100" spans="1:8" x14ac:dyDescent="0.25">
      <c r="H100">
        <f t="shared" si="1"/>
        <v>90</v>
      </c>
    </row>
    <row r="101" spans="1:8" x14ac:dyDescent="0.25">
      <c r="A101" t="s">
        <v>32</v>
      </c>
      <c r="B101" t="s">
        <v>33</v>
      </c>
      <c r="C101" t="s">
        <v>30</v>
      </c>
      <c r="D101">
        <v>8</v>
      </c>
      <c r="E101">
        <v>7</v>
      </c>
      <c r="F101">
        <f>D101*E101</f>
        <v>56</v>
      </c>
      <c r="H101">
        <f t="shared" si="1"/>
        <v>90</v>
      </c>
    </row>
    <row r="102" spans="1:8" x14ac:dyDescent="0.25">
      <c r="A102" t="s">
        <v>32</v>
      </c>
      <c r="B102" t="s">
        <v>31</v>
      </c>
      <c r="C102" t="s">
        <v>30</v>
      </c>
      <c r="D102">
        <v>8</v>
      </c>
      <c r="E102">
        <v>4</v>
      </c>
      <c r="F102">
        <f>D102*E102</f>
        <v>32</v>
      </c>
      <c r="H102">
        <f t="shared" si="1"/>
        <v>90</v>
      </c>
    </row>
    <row r="103" spans="1:8" x14ac:dyDescent="0.25">
      <c r="A103" s="50" t="s">
        <v>219</v>
      </c>
      <c r="B103" s="50"/>
      <c r="C103" s="50"/>
      <c r="D103" s="50"/>
      <c r="E103" s="50"/>
      <c r="F103" s="50">
        <f>SUM(F101:F102)</f>
        <v>88</v>
      </c>
      <c r="G103" s="50">
        <f>H103-F103</f>
        <v>2</v>
      </c>
      <c r="H103" s="50">
        <f t="shared" si="1"/>
        <v>90</v>
      </c>
    </row>
    <row r="104" spans="1:8" x14ac:dyDescent="0.25">
      <c r="H104">
        <f t="shared" si="1"/>
        <v>90</v>
      </c>
    </row>
    <row r="105" spans="1:8" x14ac:dyDescent="0.25">
      <c r="A105" t="s">
        <v>27</v>
      </c>
      <c r="B105" t="s">
        <v>29</v>
      </c>
      <c r="C105" t="s">
        <v>25</v>
      </c>
      <c r="D105">
        <v>6</v>
      </c>
      <c r="E105">
        <v>9</v>
      </c>
      <c r="F105">
        <f>D105*E105</f>
        <v>54</v>
      </c>
      <c r="H105">
        <f t="shared" si="1"/>
        <v>90</v>
      </c>
    </row>
    <row r="106" spans="1:8" x14ac:dyDescent="0.25">
      <c r="A106" t="s">
        <v>27</v>
      </c>
      <c r="B106" t="s">
        <v>28</v>
      </c>
      <c r="C106" t="s">
        <v>25</v>
      </c>
      <c r="D106">
        <v>6</v>
      </c>
      <c r="E106">
        <v>5</v>
      </c>
      <c r="F106">
        <f>D106*E106</f>
        <v>30</v>
      </c>
      <c r="H106">
        <f t="shared" si="1"/>
        <v>90</v>
      </c>
    </row>
    <row r="107" spans="1:8" x14ac:dyDescent="0.25">
      <c r="A107" t="s">
        <v>27</v>
      </c>
      <c r="B107" t="s">
        <v>26</v>
      </c>
      <c r="C107" t="s">
        <v>25</v>
      </c>
      <c r="D107">
        <v>6</v>
      </c>
      <c r="E107">
        <v>2</v>
      </c>
      <c r="F107">
        <f>D107*E107</f>
        <v>12</v>
      </c>
      <c r="H107">
        <f t="shared" si="1"/>
        <v>90</v>
      </c>
    </row>
    <row r="108" spans="1:8" x14ac:dyDescent="0.25">
      <c r="A108" s="50" t="s">
        <v>220</v>
      </c>
      <c r="B108" s="50"/>
      <c r="C108" s="50"/>
      <c r="D108" s="50"/>
      <c r="E108" s="50"/>
      <c r="F108" s="50">
        <f>SUM(F105:F107)</f>
        <v>96</v>
      </c>
      <c r="G108" s="50">
        <f>H108-F108</f>
        <v>-6</v>
      </c>
      <c r="H108" s="50">
        <f t="shared" si="1"/>
        <v>90</v>
      </c>
    </row>
    <row r="109" spans="1:8" x14ac:dyDescent="0.25">
      <c r="H109">
        <f t="shared" si="1"/>
        <v>90</v>
      </c>
    </row>
    <row r="110" spans="1:8" x14ac:dyDescent="0.25">
      <c r="A110" t="s">
        <v>22</v>
      </c>
      <c r="B110" t="s">
        <v>24</v>
      </c>
      <c r="C110" t="s">
        <v>20</v>
      </c>
      <c r="D110">
        <v>2</v>
      </c>
      <c r="E110">
        <v>25</v>
      </c>
      <c r="F110">
        <f>D110*E110</f>
        <v>50</v>
      </c>
      <c r="H110">
        <f t="shared" si="1"/>
        <v>90</v>
      </c>
    </row>
    <row r="111" spans="1:8" x14ac:dyDescent="0.25">
      <c r="A111" t="s">
        <v>22</v>
      </c>
      <c r="B111" t="s">
        <v>23</v>
      </c>
      <c r="C111" t="s">
        <v>20</v>
      </c>
      <c r="D111">
        <v>2</v>
      </c>
      <c r="E111">
        <v>14</v>
      </c>
      <c r="F111">
        <f>D111*E111</f>
        <v>28</v>
      </c>
      <c r="H111">
        <f t="shared" si="1"/>
        <v>90</v>
      </c>
    </row>
    <row r="112" spans="1:8" x14ac:dyDescent="0.25">
      <c r="A112" t="s">
        <v>22</v>
      </c>
      <c r="B112" t="s">
        <v>21</v>
      </c>
      <c r="C112" t="s">
        <v>20</v>
      </c>
      <c r="D112">
        <v>2</v>
      </c>
      <c r="E112">
        <v>5</v>
      </c>
      <c r="F112">
        <f>D112*E112</f>
        <v>10</v>
      </c>
      <c r="H112">
        <f t="shared" si="1"/>
        <v>90</v>
      </c>
    </row>
    <row r="113" spans="1:8" x14ac:dyDescent="0.25">
      <c r="A113" s="50" t="s">
        <v>221</v>
      </c>
      <c r="B113" s="50"/>
      <c r="C113" s="50"/>
      <c r="D113" s="50"/>
      <c r="E113" s="50"/>
      <c r="F113" s="50">
        <f>SUM(F110:F112)</f>
        <v>88</v>
      </c>
      <c r="G113" s="50">
        <f>H113-F113</f>
        <v>2</v>
      </c>
      <c r="H113" s="50">
        <f t="shared" si="1"/>
        <v>90</v>
      </c>
    </row>
    <row r="114" spans="1:8" x14ac:dyDescent="0.25">
      <c r="H114">
        <f t="shared" si="1"/>
        <v>90</v>
      </c>
    </row>
    <row r="115" spans="1:8" x14ac:dyDescent="0.25">
      <c r="A115" t="s">
        <v>15</v>
      </c>
      <c r="B115" t="s">
        <v>19</v>
      </c>
      <c r="C115" t="s">
        <v>13</v>
      </c>
      <c r="D115">
        <v>4</v>
      </c>
      <c r="E115">
        <v>7</v>
      </c>
      <c r="F115">
        <f>D115*E115</f>
        <v>28</v>
      </c>
      <c r="H115">
        <f t="shared" si="1"/>
        <v>90</v>
      </c>
    </row>
    <row r="116" spans="1:8" x14ac:dyDescent="0.25">
      <c r="A116" t="s">
        <v>15</v>
      </c>
      <c r="B116" t="s">
        <v>18</v>
      </c>
      <c r="C116" t="s">
        <v>17</v>
      </c>
      <c r="D116">
        <v>4</v>
      </c>
      <c r="E116">
        <v>5</v>
      </c>
      <c r="F116">
        <f>D116*E116</f>
        <v>20</v>
      </c>
      <c r="H116">
        <f t="shared" si="1"/>
        <v>90</v>
      </c>
    </row>
    <row r="117" spans="1:8" x14ac:dyDescent="0.25">
      <c r="A117" t="s">
        <v>15</v>
      </c>
      <c r="B117" t="s">
        <v>16</v>
      </c>
      <c r="C117" t="s">
        <v>13</v>
      </c>
      <c r="D117">
        <v>4</v>
      </c>
      <c r="E117">
        <v>8</v>
      </c>
      <c r="F117">
        <f>D117*E117</f>
        <v>32</v>
      </c>
      <c r="H117">
        <f t="shared" si="1"/>
        <v>90</v>
      </c>
    </row>
    <row r="118" spans="1:8" x14ac:dyDescent="0.25">
      <c r="A118" t="s">
        <v>15</v>
      </c>
      <c r="B118" t="s">
        <v>14</v>
      </c>
      <c r="C118" t="s">
        <v>13</v>
      </c>
      <c r="D118">
        <v>4</v>
      </c>
      <c r="E118">
        <v>2</v>
      </c>
      <c r="F118">
        <f>D118*E118</f>
        <v>8</v>
      </c>
      <c r="H118">
        <f t="shared" si="1"/>
        <v>90</v>
      </c>
    </row>
    <row r="119" spans="1:8" x14ac:dyDescent="0.25">
      <c r="A119" s="50" t="s">
        <v>222</v>
      </c>
      <c r="B119" s="50"/>
      <c r="C119" s="50"/>
      <c r="D119" s="50"/>
      <c r="E119" s="50"/>
      <c r="F119" s="50">
        <f>SUM(F115:F118)</f>
        <v>88</v>
      </c>
      <c r="G119" s="50">
        <f>H119-F119</f>
        <v>2</v>
      </c>
      <c r="H119" s="50">
        <f t="shared" si="1"/>
        <v>90</v>
      </c>
    </row>
    <row r="120" spans="1:8" x14ac:dyDescent="0.25">
      <c r="H120">
        <f t="shared" si="1"/>
        <v>90</v>
      </c>
    </row>
    <row r="121" spans="1:8" x14ac:dyDescent="0.25">
      <c r="A121" t="s">
        <v>12</v>
      </c>
      <c r="B121" t="s">
        <v>11</v>
      </c>
      <c r="C121" t="s">
        <v>10</v>
      </c>
      <c r="D121">
        <v>18</v>
      </c>
      <c r="E121">
        <v>6</v>
      </c>
      <c r="F121">
        <f>D121*E121</f>
        <v>108</v>
      </c>
      <c r="H121">
        <f t="shared" si="1"/>
        <v>90</v>
      </c>
    </row>
    <row r="122" spans="1:8" x14ac:dyDescent="0.25">
      <c r="A122" s="50" t="s">
        <v>223</v>
      </c>
      <c r="B122" s="50"/>
      <c r="C122" s="50"/>
      <c r="D122" s="50"/>
      <c r="E122" s="50"/>
      <c r="F122" s="50">
        <f>SUM(F121:F121)</f>
        <v>108</v>
      </c>
      <c r="G122" s="50">
        <f>H122-F122</f>
        <v>-18</v>
      </c>
      <c r="H122" s="50">
        <f t="shared" si="1"/>
        <v>90</v>
      </c>
    </row>
    <row r="123" spans="1:8" x14ac:dyDescent="0.25">
      <c r="H123">
        <f t="shared" si="1"/>
        <v>90</v>
      </c>
    </row>
    <row r="124" spans="1:8" x14ac:dyDescent="0.25">
      <c r="A124" t="s">
        <v>9</v>
      </c>
      <c r="B124" t="s">
        <v>6</v>
      </c>
      <c r="C124" t="s">
        <v>5</v>
      </c>
      <c r="D124">
        <v>50</v>
      </c>
      <c r="E124">
        <v>175</v>
      </c>
      <c r="F124">
        <f>D124*E124</f>
        <v>8750</v>
      </c>
      <c r="H124">
        <f t="shared" si="1"/>
        <v>90</v>
      </c>
    </row>
    <row r="125" spans="1:8" x14ac:dyDescent="0.25">
      <c r="A125" s="50" t="s">
        <v>224</v>
      </c>
      <c r="B125" s="50"/>
      <c r="C125" s="50"/>
      <c r="D125" s="50"/>
      <c r="E125" s="50"/>
      <c r="F125" s="50">
        <f>SUM(F124:F124)</f>
        <v>8750</v>
      </c>
      <c r="G125" s="50">
        <f>H125-F125</f>
        <v>-8660</v>
      </c>
      <c r="H125" s="50">
        <f t="shared" si="1"/>
        <v>90</v>
      </c>
    </row>
    <row r="126" spans="1:8" x14ac:dyDescent="0.25">
      <c r="H126">
        <f t="shared" si="1"/>
        <v>90</v>
      </c>
    </row>
    <row r="127" spans="1:8" x14ac:dyDescent="0.25">
      <c r="H127">
        <f t="shared" si="1"/>
        <v>90</v>
      </c>
    </row>
    <row r="128" spans="1:8" x14ac:dyDescent="0.25">
      <c r="H128">
        <f t="shared" si="1"/>
        <v>90</v>
      </c>
    </row>
    <row r="129" spans="8:8" x14ac:dyDescent="0.25">
      <c r="H129">
        <f t="shared" si="1"/>
        <v>90</v>
      </c>
    </row>
    <row r="130" spans="8:8" x14ac:dyDescent="0.25">
      <c r="H130">
        <f t="shared" si="1"/>
        <v>90</v>
      </c>
    </row>
    <row r="131" spans="8:8" x14ac:dyDescent="0.25">
      <c r="H131">
        <f t="shared" ref="H131:H194" si="2">H$2</f>
        <v>90</v>
      </c>
    </row>
    <row r="132" spans="8:8" x14ac:dyDescent="0.25">
      <c r="H132">
        <f t="shared" si="2"/>
        <v>90</v>
      </c>
    </row>
    <row r="133" spans="8:8" x14ac:dyDescent="0.25">
      <c r="H133">
        <f t="shared" si="2"/>
        <v>90</v>
      </c>
    </row>
    <row r="134" spans="8:8" x14ac:dyDescent="0.25">
      <c r="H134">
        <f t="shared" si="2"/>
        <v>90</v>
      </c>
    </row>
    <row r="135" spans="8:8" x14ac:dyDescent="0.25">
      <c r="H135">
        <f t="shared" si="2"/>
        <v>90</v>
      </c>
    </row>
    <row r="136" spans="8:8" x14ac:dyDescent="0.25">
      <c r="H136">
        <f t="shared" si="2"/>
        <v>90</v>
      </c>
    </row>
    <row r="137" spans="8:8" x14ac:dyDescent="0.25">
      <c r="H137">
        <f t="shared" si="2"/>
        <v>90</v>
      </c>
    </row>
    <row r="138" spans="8:8" x14ac:dyDescent="0.25">
      <c r="H138">
        <f t="shared" si="2"/>
        <v>90</v>
      </c>
    </row>
    <row r="139" spans="8:8" x14ac:dyDescent="0.25">
      <c r="H139">
        <f t="shared" si="2"/>
        <v>90</v>
      </c>
    </row>
    <row r="140" spans="8:8" x14ac:dyDescent="0.25">
      <c r="H140">
        <f t="shared" si="2"/>
        <v>90</v>
      </c>
    </row>
    <row r="141" spans="8:8" x14ac:dyDescent="0.25">
      <c r="H141">
        <f t="shared" si="2"/>
        <v>90</v>
      </c>
    </row>
    <row r="142" spans="8:8" x14ac:dyDescent="0.25">
      <c r="H142">
        <f t="shared" si="2"/>
        <v>90</v>
      </c>
    </row>
    <row r="143" spans="8:8" x14ac:dyDescent="0.25">
      <c r="H143">
        <f t="shared" si="2"/>
        <v>90</v>
      </c>
    </row>
    <row r="144" spans="8:8" x14ac:dyDescent="0.25">
      <c r="H144">
        <f t="shared" si="2"/>
        <v>90</v>
      </c>
    </row>
    <row r="145" spans="8:8" x14ac:dyDescent="0.25">
      <c r="H145">
        <f t="shared" si="2"/>
        <v>90</v>
      </c>
    </row>
    <row r="146" spans="8:8" x14ac:dyDescent="0.25">
      <c r="H146">
        <f t="shared" si="2"/>
        <v>90</v>
      </c>
    </row>
    <row r="147" spans="8:8" x14ac:dyDescent="0.25">
      <c r="H147">
        <f t="shared" si="2"/>
        <v>90</v>
      </c>
    </row>
    <row r="148" spans="8:8" x14ac:dyDescent="0.25">
      <c r="H148">
        <f t="shared" si="2"/>
        <v>90</v>
      </c>
    </row>
    <row r="149" spans="8:8" x14ac:dyDescent="0.25">
      <c r="H149">
        <f t="shared" si="2"/>
        <v>90</v>
      </c>
    </row>
    <row r="150" spans="8:8" x14ac:dyDescent="0.25">
      <c r="H150">
        <f t="shared" si="2"/>
        <v>90</v>
      </c>
    </row>
    <row r="151" spans="8:8" x14ac:dyDescent="0.25">
      <c r="H151">
        <f t="shared" si="2"/>
        <v>90</v>
      </c>
    </row>
    <row r="152" spans="8:8" x14ac:dyDescent="0.25">
      <c r="H152">
        <f t="shared" si="2"/>
        <v>90</v>
      </c>
    </row>
    <row r="153" spans="8:8" x14ac:dyDescent="0.25">
      <c r="H153">
        <f t="shared" si="2"/>
        <v>90</v>
      </c>
    </row>
    <row r="154" spans="8:8" x14ac:dyDescent="0.25">
      <c r="H154">
        <f t="shared" si="2"/>
        <v>90</v>
      </c>
    </row>
    <row r="155" spans="8:8" x14ac:dyDescent="0.25">
      <c r="H155">
        <f t="shared" si="2"/>
        <v>90</v>
      </c>
    </row>
    <row r="156" spans="8:8" x14ac:dyDescent="0.25">
      <c r="H156">
        <f t="shared" si="2"/>
        <v>90</v>
      </c>
    </row>
    <row r="157" spans="8:8" x14ac:dyDescent="0.25">
      <c r="H157">
        <f t="shared" si="2"/>
        <v>90</v>
      </c>
    </row>
    <row r="158" spans="8:8" x14ac:dyDescent="0.25">
      <c r="H158">
        <f t="shared" si="2"/>
        <v>90</v>
      </c>
    </row>
    <row r="159" spans="8:8" x14ac:dyDescent="0.25">
      <c r="H159">
        <f t="shared" si="2"/>
        <v>90</v>
      </c>
    </row>
    <row r="160" spans="8:8" x14ac:dyDescent="0.25">
      <c r="H160">
        <f t="shared" si="2"/>
        <v>90</v>
      </c>
    </row>
    <row r="161" spans="8:8" x14ac:dyDescent="0.25">
      <c r="H161">
        <f t="shared" si="2"/>
        <v>90</v>
      </c>
    </row>
    <row r="162" spans="8:8" x14ac:dyDescent="0.25">
      <c r="H162">
        <f t="shared" si="2"/>
        <v>90</v>
      </c>
    </row>
    <row r="163" spans="8:8" x14ac:dyDescent="0.25">
      <c r="H163">
        <f t="shared" si="2"/>
        <v>90</v>
      </c>
    </row>
    <row r="164" spans="8:8" x14ac:dyDescent="0.25">
      <c r="H164">
        <f t="shared" si="2"/>
        <v>90</v>
      </c>
    </row>
    <row r="165" spans="8:8" x14ac:dyDescent="0.25">
      <c r="H165">
        <f t="shared" si="2"/>
        <v>90</v>
      </c>
    </row>
    <row r="166" spans="8:8" x14ac:dyDescent="0.25">
      <c r="H166">
        <f t="shared" si="2"/>
        <v>90</v>
      </c>
    </row>
    <row r="167" spans="8:8" x14ac:dyDescent="0.25">
      <c r="H167">
        <f t="shared" si="2"/>
        <v>90</v>
      </c>
    </row>
    <row r="168" spans="8:8" x14ac:dyDescent="0.25">
      <c r="H168">
        <f t="shared" si="2"/>
        <v>90</v>
      </c>
    </row>
    <row r="169" spans="8:8" x14ac:dyDescent="0.25">
      <c r="H169">
        <f t="shared" si="2"/>
        <v>90</v>
      </c>
    </row>
    <row r="170" spans="8:8" x14ac:dyDescent="0.25">
      <c r="H170">
        <f t="shared" si="2"/>
        <v>90</v>
      </c>
    </row>
    <row r="171" spans="8:8" x14ac:dyDescent="0.25">
      <c r="H171">
        <f t="shared" si="2"/>
        <v>90</v>
      </c>
    </row>
    <row r="172" spans="8:8" x14ac:dyDescent="0.25">
      <c r="H172">
        <f t="shared" si="2"/>
        <v>90</v>
      </c>
    </row>
    <row r="173" spans="8:8" x14ac:dyDescent="0.25">
      <c r="H173">
        <f t="shared" si="2"/>
        <v>90</v>
      </c>
    </row>
    <row r="174" spans="8:8" x14ac:dyDescent="0.25">
      <c r="H174">
        <f t="shared" si="2"/>
        <v>90</v>
      </c>
    </row>
    <row r="175" spans="8:8" x14ac:dyDescent="0.25">
      <c r="H175">
        <f t="shared" si="2"/>
        <v>90</v>
      </c>
    </row>
    <row r="176" spans="8:8" x14ac:dyDescent="0.25">
      <c r="H176">
        <f t="shared" si="2"/>
        <v>90</v>
      </c>
    </row>
    <row r="177" spans="8:8" x14ac:dyDescent="0.25">
      <c r="H177">
        <f t="shared" si="2"/>
        <v>90</v>
      </c>
    </row>
    <row r="178" spans="8:8" x14ac:dyDescent="0.25">
      <c r="H178">
        <f t="shared" si="2"/>
        <v>90</v>
      </c>
    </row>
    <row r="179" spans="8:8" x14ac:dyDescent="0.25">
      <c r="H179">
        <f t="shared" si="2"/>
        <v>90</v>
      </c>
    </row>
    <row r="180" spans="8:8" x14ac:dyDescent="0.25">
      <c r="H180">
        <f t="shared" si="2"/>
        <v>90</v>
      </c>
    </row>
    <row r="181" spans="8:8" x14ac:dyDescent="0.25">
      <c r="H181">
        <f t="shared" si="2"/>
        <v>90</v>
      </c>
    </row>
    <row r="182" spans="8:8" x14ac:dyDescent="0.25">
      <c r="H182">
        <f t="shared" si="2"/>
        <v>90</v>
      </c>
    </row>
    <row r="183" spans="8:8" x14ac:dyDescent="0.25">
      <c r="H183">
        <f t="shared" si="2"/>
        <v>90</v>
      </c>
    </row>
    <row r="184" spans="8:8" x14ac:dyDescent="0.25">
      <c r="H184">
        <f t="shared" si="2"/>
        <v>90</v>
      </c>
    </row>
    <row r="185" spans="8:8" x14ac:dyDescent="0.25">
      <c r="H185">
        <f t="shared" si="2"/>
        <v>90</v>
      </c>
    </row>
    <row r="186" spans="8:8" x14ac:dyDescent="0.25">
      <c r="H186">
        <f t="shared" si="2"/>
        <v>90</v>
      </c>
    </row>
    <row r="187" spans="8:8" x14ac:dyDescent="0.25">
      <c r="H187">
        <f t="shared" si="2"/>
        <v>90</v>
      </c>
    </row>
    <row r="188" spans="8:8" x14ac:dyDescent="0.25">
      <c r="H188">
        <f t="shared" si="2"/>
        <v>90</v>
      </c>
    </row>
    <row r="189" spans="8:8" x14ac:dyDescent="0.25">
      <c r="H189">
        <f t="shared" si="2"/>
        <v>90</v>
      </c>
    </row>
    <row r="190" spans="8:8" x14ac:dyDescent="0.25">
      <c r="H190">
        <f t="shared" si="2"/>
        <v>90</v>
      </c>
    </row>
    <row r="191" spans="8:8" x14ac:dyDescent="0.25">
      <c r="H191">
        <f t="shared" si="2"/>
        <v>90</v>
      </c>
    </row>
    <row r="192" spans="8:8" x14ac:dyDescent="0.25">
      <c r="H192">
        <f t="shared" si="2"/>
        <v>90</v>
      </c>
    </row>
    <row r="193" spans="8:8" x14ac:dyDescent="0.25">
      <c r="H193">
        <f t="shared" si="2"/>
        <v>90</v>
      </c>
    </row>
    <row r="194" spans="8:8" x14ac:dyDescent="0.25">
      <c r="H194">
        <f t="shared" si="2"/>
        <v>90</v>
      </c>
    </row>
    <row r="195" spans="8:8" x14ac:dyDescent="0.25">
      <c r="H195">
        <f t="shared" ref="H195:H258" si="3">H$2</f>
        <v>90</v>
      </c>
    </row>
    <row r="196" spans="8:8" x14ac:dyDescent="0.25">
      <c r="H196">
        <f t="shared" si="3"/>
        <v>90</v>
      </c>
    </row>
    <row r="197" spans="8:8" x14ac:dyDescent="0.25">
      <c r="H197">
        <f t="shared" si="3"/>
        <v>90</v>
      </c>
    </row>
    <row r="198" spans="8:8" x14ac:dyDescent="0.25">
      <c r="H198">
        <f t="shared" si="3"/>
        <v>90</v>
      </c>
    </row>
    <row r="199" spans="8:8" x14ac:dyDescent="0.25">
      <c r="H199">
        <f t="shared" si="3"/>
        <v>90</v>
      </c>
    </row>
    <row r="200" spans="8:8" x14ac:dyDescent="0.25">
      <c r="H200">
        <f t="shared" si="3"/>
        <v>90</v>
      </c>
    </row>
    <row r="201" spans="8:8" x14ac:dyDescent="0.25">
      <c r="H201">
        <f t="shared" si="3"/>
        <v>90</v>
      </c>
    </row>
    <row r="202" spans="8:8" x14ac:dyDescent="0.25">
      <c r="H202">
        <f t="shared" si="3"/>
        <v>90</v>
      </c>
    </row>
    <row r="203" spans="8:8" x14ac:dyDescent="0.25">
      <c r="H203">
        <f t="shared" si="3"/>
        <v>90</v>
      </c>
    </row>
    <row r="204" spans="8:8" x14ac:dyDescent="0.25">
      <c r="H204">
        <f t="shared" si="3"/>
        <v>90</v>
      </c>
    </row>
    <row r="205" spans="8:8" x14ac:dyDescent="0.25">
      <c r="H205">
        <f t="shared" si="3"/>
        <v>90</v>
      </c>
    </row>
    <row r="206" spans="8:8" x14ac:dyDescent="0.25">
      <c r="H206">
        <f t="shared" si="3"/>
        <v>90</v>
      </c>
    </row>
    <row r="207" spans="8:8" x14ac:dyDescent="0.25">
      <c r="H207">
        <f t="shared" si="3"/>
        <v>90</v>
      </c>
    </row>
    <row r="208" spans="8:8" x14ac:dyDescent="0.25">
      <c r="H208">
        <f t="shared" si="3"/>
        <v>90</v>
      </c>
    </row>
    <row r="209" spans="8:8" x14ac:dyDescent="0.25">
      <c r="H209">
        <f t="shared" si="3"/>
        <v>90</v>
      </c>
    </row>
    <row r="210" spans="8:8" x14ac:dyDescent="0.25">
      <c r="H210">
        <f t="shared" si="3"/>
        <v>90</v>
      </c>
    </row>
    <row r="211" spans="8:8" x14ac:dyDescent="0.25">
      <c r="H211">
        <f t="shared" si="3"/>
        <v>90</v>
      </c>
    </row>
    <row r="212" spans="8:8" x14ac:dyDescent="0.25">
      <c r="H212">
        <f t="shared" si="3"/>
        <v>90</v>
      </c>
    </row>
    <row r="213" spans="8:8" x14ac:dyDescent="0.25">
      <c r="H213">
        <f t="shared" si="3"/>
        <v>90</v>
      </c>
    </row>
    <row r="214" spans="8:8" x14ac:dyDescent="0.25">
      <c r="H214">
        <f t="shared" si="3"/>
        <v>90</v>
      </c>
    </row>
    <row r="215" spans="8:8" x14ac:dyDescent="0.25">
      <c r="H215">
        <f t="shared" si="3"/>
        <v>90</v>
      </c>
    </row>
    <row r="216" spans="8:8" x14ac:dyDescent="0.25">
      <c r="H216">
        <f t="shared" si="3"/>
        <v>90</v>
      </c>
    </row>
    <row r="217" spans="8:8" x14ac:dyDescent="0.25">
      <c r="H217">
        <f t="shared" si="3"/>
        <v>90</v>
      </c>
    </row>
    <row r="218" spans="8:8" x14ac:dyDescent="0.25">
      <c r="H218">
        <f t="shared" si="3"/>
        <v>90</v>
      </c>
    </row>
    <row r="219" spans="8:8" x14ac:dyDescent="0.25">
      <c r="H219">
        <f t="shared" si="3"/>
        <v>90</v>
      </c>
    </row>
    <row r="220" spans="8:8" x14ac:dyDescent="0.25">
      <c r="H220">
        <f t="shared" si="3"/>
        <v>90</v>
      </c>
    </row>
    <row r="221" spans="8:8" x14ac:dyDescent="0.25">
      <c r="H221">
        <f t="shared" si="3"/>
        <v>90</v>
      </c>
    </row>
    <row r="222" spans="8:8" x14ac:dyDescent="0.25">
      <c r="H222">
        <f t="shared" si="3"/>
        <v>90</v>
      </c>
    </row>
    <row r="223" spans="8:8" x14ac:dyDescent="0.25">
      <c r="H223">
        <f t="shared" si="3"/>
        <v>90</v>
      </c>
    </row>
    <row r="224" spans="8:8" x14ac:dyDescent="0.25">
      <c r="H224">
        <f t="shared" si="3"/>
        <v>90</v>
      </c>
    </row>
    <row r="225" spans="8:8" x14ac:dyDescent="0.25">
      <c r="H225">
        <f t="shared" si="3"/>
        <v>90</v>
      </c>
    </row>
    <row r="226" spans="8:8" x14ac:dyDescent="0.25">
      <c r="H226">
        <f t="shared" si="3"/>
        <v>90</v>
      </c>
    </row>
    <row r="227" spans="8:8" x14ac:dyDescent="0.25">
      <c r="H227">
        <f t="shared" si="3"/>
        <v>90</v>
      </c>
    </row>
    <row r="228" spans="8:8" x14ac:dyDescent="0.25">
      <c r="H228">
        <f t="shared" si="3"/>
        <v>90</v>
      </c>
    </row>
    <row r="229" spans="8:8" x14ac:dyDescent="0.25">
      <c r="H229">
        <f t="shared" si="3"/>
        <v>90</v>
      </c>
    </row>
    <row r="230" spans="8:8" x14ac:dyDescent="0.25">
      <c r="H230">
        <f t="shared" si="3"/>
        <v>90</v>
      </c>
    </row>
    <row r="231" spans="8:8" x14ac:dyDescent="0.25">
      <c r="H231">
        <f t="shared" si="3"/>
        <v>90</v>
      </c>
    </row>
    <row r="232" spans="8:8" x14ac:dyDescent="0.25">
      <c r="H232">
        <f t="shared" si="3"/>
        <v>90</v>
      </c>
    </row>
    <row r="233" spans="8:8" x14ac:dyDescent="0.25">
      <c r="H233">
        <f t="shared" si="3"/>
        <v>90</v>
      </c>
    </row>
    <row r="234" spans="8:8" x14ac:dyDescent="0.25">
      <c r="H234">
        <f t="shared" si="3"/>
        <v>90</v>
      </c>
    </row>
    <row r="235" spans="8:8" x14ac:dyDescent="0.25">
      <c r="H235">
        <f t="shared" si="3"/>
        <v>90</v>
      </c>
    </row>
    <row r="236" spans="8:8" x14ac:dyDescent="0.25">
      <c r="H236">
        <f t="shared" si="3"/>
        <v>90</v>
      </c>
    </row>
    <row r="237" spans="8:8" x14ac:dyDescent="0.25">
      <c r="H237">
        <f t="shared" si="3"/>
        <v>90</v>
      </c>
    </row>
    <row r="238" spans="8:8" x14ac:dyDescent="0.25">
      <c r="H238">
        <f t="shared" si="3"/>
        <v>90</v>
      </c>
    </row>
    <row r="239" spans="8:8" x14ac:dyDescent="0.25">
      <c r="H239">
        <f t="shared" si="3"/>
        <v>90</v>
      </c>
    </row>
    <row r="240" spans="8:8" x14ac:dyDescent="0.25">
      <c r="H240">
        <f t="shared" si="3"/>
        <v>90</v>
      </c>
    </row>
    <row r="241" spans="8:8" x14ac:dyDescent="0.25">
      <c r="H241">
        <f t="shared" si="3"/>
        <v>90</v>
      </c>
    </row>
    <row r="242" spans="8:8" x14ac:dyDescent="0.25">
      <c r="H242">
        <f t="shared" si="3"/>
        <v>90</v>
      </c>
    </row>
    <row r="243" spans="8:8" x14ac:dyDescent="0.25">
      <c r="H243">
        <f t="shared" si="3"/>
        <v>90</v>
      </c>
    </row>
    <row r="244" spans="8:8" x14ac:dyDescent="0.25">
      <c r="H244">
        <f t="shared" si="3"/>
        <v>90</v>
      </c>
    </row>
    <row r="245" spans="8:8" x14ac:dyDescent="0.25">
      <c r="H245">
        <f t="shared" si="3"/>
        <v>90</v>
      </c>
    </row>
    <row r="246" spans="8:8" x14ac:dyDescent="0.25">
      <c r="H246">
        <f t="shared" si="3"/>
        <v>90</v>
      </c>
    </row>
    <row r="247" spans="8:8" x14ac:dyDescent="0.25">
      <c r="H247">
        <f t="shared" si="3"/>
        <v>90</v>
      </c>
    </row>
    <row r="248" spans="8:8" x14ac:dyDescent="0.25">
      <c r="H248">
        <f t="shared" si="3"/>
        <v>90</v>
      </c>
    </row>
    <row r="249" spans="8:8" x14ac:dyDescent="0.25">
      <c r="H249">
        <f t="shared" si="3"/>
        <v>90</v>
      </c>
    </row>
    <row r="250" spans="8:8" x14ac:dyDescent="0.25">
      <c r="H250">
        <f t="shared" si="3"/>
        <v>90</v>
      </c>
    </row>
    <row r="251" spans="8:8" x14ac:dyDescent="0.25">
      <c r="H251">
        <f t="shared" si="3"/>
        <v>90</v>
      </c>
    </row>
    <row r="252" spans="8:8" x14ac:dyDescent="0.25">
      <c r="H252">
        <f t="shared" si="3"/>
        <v>90</v>
      </c>
    </row>
    <row r="253" spans="8:8" x14ac:dyDescent="0.25">
      <c r="H253">
        <f t="shared" si="3"/>
        <v>90</v>
      </c>
    </row>
    <row r="254" spans="8:8" x14ac:dyDescent="0.25">
      <c r="H254">
        <f t="shared" si="3"/>
        <v>90</v>
      </c>
    </row>
    <row r="255" spans="8:8" x14ac:dyDescent="0.25">
      <c r="H255">
        <f t="shared" si="3"/>
        <v>90</v>
      </c>
    </row>
    <row r="256" spans="8:8" x14ac:dyDescent="0.25">
      <c r="H256">
        <f t="shared" si="3"/>
        <v>90</v>
      </c>
    </row>
    <row r="257" spans="8:8" x14ac:dyDescent="0.25">
      <c r="H257">
        <f t="shared" si="3"/>
        <v>90</v>
      </c>
    </row>
    <row r="258" spans="8:8" x14ac:dyDescent="0.25">
      <c r="H258">
        <f t="shared" si="3"/>
        <v>90</v>
      </c>
    </row>
    <row r="259" spans="8:8" x14ac:dyDescent="0.25">
      <c r="H259">
        <f t="shared" ref="H259:H322" si="4">H$2</f>
        <v>90</v>
      </c>
    </row>
    <row r="260" spans="8:8" x14ac:dyDescent="0.25">
      <c r="H260">
        <f t="shared" si="4"/>
        <v>90</v>
      </c>
    </row>
    <row r="261" spans="8:8" x14ac:dyDescent="0.25">
      <c r="H261">
        <f t="shared" si="4"/>
        <v>90</v>
      </c>
    </row>
    <row r="262" spans="8:8" x14ac:dyDescent="0.25">
      <c r="H262">
        <f t="shared" si="4"/>
        <v>90</v>
      </c>
    </row>
    <row r="263" spans="8:8" x14ac:dyDescent="0.25">
      <c r="H263">
        <f t="shared" si="4"/>
        <v>90</v>
      </c>
    </row>
    <row r="264" spans="8:8" x14ac:dyDescent="0.25">
      <c r="H264">
        <f t="shared" si="4"/>
        <v>90</v>
      </c>
    </row>
    <row r="265" spans="8:8" x14ac:dyDescent="0.25">
      <c r="H265">
        <f t="shared" si="4"/>
        <v>90</v>
      </c>
    </row>
    <row r="266" spans="8:8" x14ac:dyDescent="0.25">
      <c r="H266">
        <f t="shared" si="4"/>
        <v>90</v>
      </c>
    </row>
    <row r="267" spans="8:8" x14ac:dyDescent="0.25">
      <c r="H267">
        <f t="shared" si="4"/>
        <v>90</v>
      </c>
    </row>
    <row r="268" spans="8:8" x14ac:dyDescent="0.25">
      <c r="H268">
        <f t="shared" si="4"/>
        <v>90</v>
      </c>
    </row>
    <row r="269" spans="8:8" x14ac:dyDescent="0.25">
      <c r="H269">
        <f t="shared" si="4"/>
        <v>90</v>
      </c>
    </row>
    <row r="270" spans="8:8" x14ac:dyDescent="0.25">
      <c r="H270">
        <f t="shared" si="4"/>
        <v>90</v>
      </c>
    </row>
    <row r="271" spans="8:8" x14ac:dyDescent="0.25">
      <c r="H271">
        <f t="shared" si="4"/>
        <v>90</v>
      </c>
    </row>
    <row r="272" spans="8:8" x14ac:dyDescent="0.25">
      <c r="H272">
        <f t="shared" si="4"/>
        <v>90</v>
      </c>
    </row>
    <row r="273" spans="8:8" x14ac:dyDescent="0.25">
      <c r="H273">
        <f t="shared" si="4"/>
        <v>90</v>
      </c>
    </row>
    <row r="274" spans="8:8" x14ac:dyDescent="0.25">
      <c r="H274">
        <f t="shared" si="4"/>
        <v>90</v>
      </c>
    </row>
    <row r="275" spans="8:8" x14ac:dyDescent="0.25">
      <c r="H275">
        <f t="shared" si="4"/>
        <v>90</v>
      </c>
    </row>
    <row r="276" spans="8:8" x14ac:dyDescent="0.25">
      <c r="H276">
        <f t="shared" si="4"/>
        <v>90</v>
      </c>
    </row>
    <row r="277" spans="8:8" x14ac:dyDescent="0.25">
      <c r="H277">
        <f t="shared" si="4"/>
        <v>90</v>
      </c>
    </row>
    <row r="278" spans="8:8" x14ac:dyDescent="0.25">
      <c r="H278">
        <f t="shared" si="4"/>
        <v>90</v>
      </c>
    </row>
    <row r="279" spans="8:8" x14ac:dyDescent="0.25">
      <c r="H279">
        <f t="shared" si="4"/>
        <v>90</v>
      </c>
    </row>
    <row r="280" spans="8:8" x14ac:dyDescent="0.25">
      <c r="H280">
        <f t="shared" si="4"/>
        <v>90</v>
      </c>
    </row>
    <row r="281" spans="8:8" x14ac:dyDescent="0.25">
      <c r="H281">
        <f t="shared" si="4"/>
        <v>90</v>
      </c>
    </row>
    <row r="282" spans="8:8" x14ac:dyDescent="0.25">
      <c r="H282">
        <f t="shared" si="4"/>
        <v>90</v>
      </c>
    </row>
    <row r="283" spans="8:8" x14ac:dyDescent="0.25">
      <c r="H283">
        <f t="shared" si="4"/>
        <v>90</v>
      </c>
    </row>
    <row r="284" spans="8:8" x14ac:dyDescent="0.25">
      <c r="H284">
        <f t="shared" si="4"/>
        <v>90</v>
      </c>
    </row>
    <row r="285" spans="8:8" x14ac:dyDescent="0.25">
      <c r="H285">
        <f t="shared" si="4"/>
        <v>90</v>
      </c>
    </row>
    <row r="286" spans="8:8" x14ac:dyDescent="0.25">
      <c r="H286">
        <f t="shared" si="4"/>
        <v>90</v>
      </c>
    </row>
    <row r="287" spans="8:8" x14ac:dyDescent="0.25">
      <c r="H287">
        <f t="shared" si="4"/>
        <v>90</v>
      </c>
    </row>
    <row r="288" spans="8:8" x14ac:dyDescent="0.25">
      <c r="H288">
        <f t="shared" si="4"/>
        <v>90</v>
      </c>
    </row>
    <row r="289" spans="8:8" x14ac:dyDescent="0.25">
      <c r="H289">
        <f t="shared" si="4"/>
        <v>90</v>
      </c>
    </row>
    <row r="290" spans="8:8" x14ac:dyDescent="0.25">
      <c r="H290">
        <f t="shared" si="4"/>
        <v>90</v>
      </c>
    </row>
    <row r="291" spans="8:8" x14ac:dyDescent="0.25">
      <c r="H291">
        <f t="shared" si="4"/>
        <v>90</v>
      </c>
    </row>
    <row r="292" spans="8:8" x14ac:dyDescent="0.25">
      <c r="H292">
        <f t="shared" si="4"/>
        <v>90</v>
      </c>
    </row>
    <row r="293" spans="8:8" x14ac:dyDescent="0.25">
      <c r="H293">
        <f t="shared" si="4"/>
        <v>90</v>
      </c>
    </row>
    <row r="294" spans="8:8" x14ac:dyDescent="0.25">
      <c r="H294">
        <f t="shared" si="4"/>
        <v>90</v>
      </c>
    </row>
    <row r="295" spans="8:8" x14ac:dyDescent="0.25">
      <c r="H295">
        <f t="shared" si="4"/>
        <v>90</v>
      </c>
    </row>
    <row r="296" spans="8:8" x14ac:dyDescent="0.25">
      <c r="H296">
        <f t="shared" si="4"/>
        <v>90</v>
      </c>
    </row>
    <row r="297" spans="8:8" x14ac:dyDescent="0.25">
      <c r="H297">
        <f t="shared" si="4"/>
        <v>90</v>
      </c>
    </row>
    <row r="298" spans="8:8" x14ac:dyDescent="0.25">
      <c r="H298">
        <f t="shared" si="4"/>
        <v>90</v>
      </c>
    </row>
    <row r="299" spans="8:8" x14ac:dyDescent="0.25">
      <c r="H299">
        <f t="shared" si="4"/>
        <v>90</v>
      </c>
    </row>
    <row r="300" spans="8:8" x14ac:dyDescent="0.25">
      <c r="H300">
        <f t="shared" si="4"/>
        <v>90</v>
      </c>
    </row>
    <row r="301" spans="8:8" x14ac:dyDescent="0.25">
      <c r="H301">
        <f t="shared" si="4"/>
        <v>90</v>
      </c>
    </row>
    <row r="302" spans="8:8" x14ac:dyDescent="0.25">
      <c r="H302">
        <f t="shared" si="4"/>
        <v>90</v>
      </c>
    </row>
    <row r="303" spans="8:8" x14ac:dyDescent="0.25">
      <c r="H303">
        <f t="shared" si="4"/>
        <v>90</v>
      </c>
    </row>
    <row r="304" spans="8:8" x14ac:dyDescent="0.25">
      <c r="H304">
        <f t="shared" si="4"/>
        <v>90</v>
      </c>
    </row>
    <row r="305" spans="8:8" x14ac:dyDescent="0.25">
      <c r="H305">
        <f t="shared" si="4"/>
        <v>90</v>
      </c>
    </row>
    <row r="306" spans="8:8" x14ac:dyDescent="0.25">
      <c r="H306">
        <f t="shared" si="4"/>
        <v>90</v>
      </c>
    </row>
    <row r="307" spans="8:8" x14ac:dyDescent="0.25">
      <c r="H307">
        <f t="shared" si="4"/>
        <v>90</v>
      </c>
    </row>
    <row r="308" spans="8:8" x14ac:dyDescent="0.25">
      <c r="H308">
        <f t="shared" si="4"/>
        <v>90</v>
      </c>
    </row>
    <row r="309" spans="8:8" x14ac:dyDescent="0.25">
      <c r="H309">
        <f t="shared" si="4"/>
        <v>90</v>
      </c>
    </row>
    <row r="310" spans="8:8" x14ac:dyDescent="0.25">
      <c r="H310">
        <f t="shared" si="4"/>
        <v>90</v>
      </c>
    </row>
    <row r="311" spans="8:8" x14ac:dyDescent="0.25">
      <c r="H311">
        <f t="shared" si="4"/>
        <v>90</v>
      </c>
    </row>
    <row r="312" spans="8:8" x14ac:dyDescent="0.25">
      <c r="H312">
        <f t="shared" si="4"/>
        <v>90</v>
      </c>
    </row>
    <row r="313" spans="8:8" x14ac:dyDescent="0.25">
      <c r="H313">
        <f t="shared" si="4"/>
        <v>90</v>
      </c>
    </row>
    <row r="314" spans="8:8" x14ac:dyDescent="0.25">
      <c r="H314">
        <f t="shared" si="4"/>
        <v>90</v>
      </c>
    </row>
    <row r="315" spans="8:8" x14ac:dyDescent="0.25">
      <c r="H315">
        <f t="shared" si="4"/>
        <v>90</v>
      </c>
    </row>
    <row r="316" spans="8:8" x14ac:dyDescent="0.25">
      <c r="H316">
        <f t="shared" si="4"/>
        <v>90</v>
      </c>
    </row>
    <row r="317" spans="8:8" x14ac:dyDescent="0.25">
      <c r="H317">
        <f t="shared" si="4"/>
        <v>90</v>
      </c>
    </row>
    <row r="318" spans="8:8" x14ac:dyDescent="0.25">
      <c r="H318">
        <f t="shared" si="4"/>
        <v>90</v>
      </c>
    </row>
    <row r="319" spans="8:8" x14ac:dyDescent="0.25">
      <c r="H319">
        <f t="shared" si="4"/>
        <v>90</v>
      </c>
    </row>
    <row r="320" spans="8:8" x14ac:dyDescent="0.25">
      <c r="H320">
        <f t="shared" si="4"/>
        <v>90</v>
      </c>
    </row>
    <row r="321" spans="8:8" x14ac:dyDescent="0.25">
      <c r="H321">
        <f t="shared" si="4"/>
        <v>90</v>
      </c>
    </row>
    <row r="322" spans="8:8" x14ac:dyDescent="0.25">
      <c r="H322">
        <f t="shared" si="4"/>
        <v>90</v>
      </c>
    </row>
    <row r="323" spans="8:8" x14ac:dyDescent="0.25">
      <c r="H323">
        <f t="shared" ref="H323:H386" si="5">H$2</f>
        <v>90</v>
      </c>
    </row>
    <row r="324" spans="8:8" x14ac:dyDescent="0.25">
      <c r="H324">
        <f t="shared" si="5"/>
        <v>90</v>
      </c>
    </row>
    <row r="325" spans="8:8" x14ac:dyDescent="0.25">
      <c r="H325">
        <f t="shared" si="5"/>
        <v>90</v>
      </c>
    </row>
    <row r="326" spans="8:8" x14ac:dyDescent="0.25">
      <c r="H326">
        <f t="shared" si="5"/>
        <v>90</v>
      </c>
    </row>
    <row r="327" spans="8:8" x14ac:dyDescent="0.25">
      <c r="H327">
        <f t="shared" si="5"/>
        <v>90</v>
      </c>
    </row>
    <row r="328" spans="8:8" x14ac:dyDescent="0.25">
      <c r="H328">
        <f t="shared" si="5"/>
        <v>90</v>
      </c>
    </row>
    <row r="329" spans="8:8" x14ac:dyDescent="0.25">
      <c r="H329">
        <f t="shared" si="5"/>
        <v>90</v>
      </c>
    </row>
    <row r="330" spans="8:8" x14ac:dyDescent="0.25">
      <c r="H330">
        <f t="shared" si="5"/>
        <v>90</v>
      </c>
    </row>
    <row r="331" spans="8:8" x14ac:dyDescent="0.25">
      <c r="H331">
        <f t="shared" si="5"/>
        <v>90</v>
      </c>
    </row>
    <row r="332" spans="8:8" x14ac:dyDescent="0.25">
      <c r="H332">
        <f t="shared" si="5"/>
        <v>90</v>
      </c>
    </row>
    <row r="333" spans="8:8" x14ac:dyDescent="0.25">
      <c r="H333">
        <f t="shared" si="5"/>
        <v>90</v>
      </c>
    </row>
    <row r="334" spans="8:8" x14ac:dyDescent="0.25">
      <c r="H334">
        <f t="shared" si="5"/>
        <v>90</v>
      </c>
    </row>
    <row r="335" spans="8:8" x14ac:dyDescent="0.25">
      <c r="H335">
        <f t="shared" si="5"/>
        <v>90</v>
      </c>
    </row>
    <row r="336" spans="8:8" x14ac:dyDescent="0.25">
      <c r="H336">
        <f t="shared" si="5"/>
        <v>90</v>
      </c>
    </row>
    <row r="337" spans="8:8" x14ac:dyDescent="0.25">
      <c r="H337">
        <f t="shared" si="5"/>
        <v>90</v>
      </c>
    </row>
    <row r="338" spans="8:8" x14ac:dyDescent="0.25">
      <c r="H338">
        <f t="shared" si="5"/>
        <v>90</v>
      </c>
    </row>
    <row r="339" spans="8:8" x14ac:dyDescent="0.25">
      <c r="H339">
        <f t="shared" si="5"/>
        <v>90</v>
      </c>
    </row>
    <row r="340" spans="8:8" x14ac:dyDescent="0.25">
      <c r="H340">
        <f t="shared" si="5"/>
        <v>90</v>
      </c>
    </row>
    <row r="341" spans="8:8" x14ac:dyDescent="0.25">
      <c r="H341">
        <f t="shared" si="5"/>
        <v>90</v>
      </c>
    </row>
    <row r="342" spans="8:8" x14ac:dyDescent="0.25">
      <c r="H342">
        <f t="shared" si="5"/>
        <v>90</v>
      </c>
    </row>
    <row r="343" spans="8:8" x14ac:dyDescent="0.25">
      <c r="H343">
        <f t="shared" si="5"/>
        <v>90</v>
      </c>
    </row>
    <row r="344" spans="8:8" x14ac:dyDescent="0.25">
      <c r="H344">
        <f t="shared" si="5"/>
        <v>90</v>
      </c>
    </row>
    <row r="345" spans="8:8" x14ac:dyDescent="0.25">
      <c r="H345">
        <f t="shared" si="5"/>
        <v>90</v>
      </c>
    </row>
    <row r="346" spans="8:8" x14ac:dyDescent="0.25">
      <c r="H346">
        <f t="shared" si="5"/>
        <v>90</v>
      </c>
    </row>
    <row r="347" spans="8:8" x14ac:dyDescent="0.25">
      <c r="H347">
        <f t="shared" si="5"/>
        <v>90</v>
      </c>
    </row>
    <row r="348" spans="8:8" x14ac:dyDescent="0.25">
      <c r="H348">
        <f t="shared" si="5"/>
        <v>90</v>
      </c>
    </row>
    <row r="349" spans="8:8" x14ac:dyDescent="0.25">
      <c r="H349">
        <f t="shared" si="5"/>
        <v>90</v>
      </c>
    </row>
    <row r="350" spans="8:8" x14ac:dyDescent="0.25">
      <c r="H350">
        <f t="shared" si="5"/>
        <v>90</v>
      </c>
    </row>
    <row r="351" spans="8:8" x14ac:dyDescent="0.25">
      <c r="H351">
        <f t="shared" si="5"/>
        <v>90</v>
      </c>
    </row>
    <row r="352" spans="8:8" x14ac:dyDescent="0.25">
      <c r="H352">
        <f t="shared" si="5"/>
        <v>90</v>
      </c>
    </row>
    <row r="353" spans="8:8" x14ac:dyDescent="0.25">
      <c r="H353">
        <f t="shared" si="5"/>
        <v>90</v>
      </c>
    </row>
    <row r="354" spans="8:8" x14ac:dyDescent="0.25">
      <c r="H354">
        <f t="shared" si="5"/>
        <v>90</v>
      </c>
    </row>
    <row r="355" spans="8:8" x14ac:dyDescent="0.25">
      <c r="H355">
        <f t="shared" si="5"/>
        <v>90</v>
      </c>
    </row>
    <row r="356" spans="8:8" x14ac:dyDescent="0.25">
      <c r="H356">
        <f t="shared" si="5"/>
        <v>90</v>
      </c>
    </row>
    <row r="357" spans="8:8" x14ac:dyDescent="0.25">
      <c r="H357">
        <f t="shared" si="5"/>
        <v>90</v>
      </c>
    </row>
    <row r="358" spans="8:8" x14ac:dyDescent="0.25">
      <c r="H358">
        <f t="shared" si="5"/>
        <v>90</v>
      </c>
    </row>
    <row r="359" spans="8:8" x14ac:dyDescent="0.25">
      <c r="H359">
        <f t="shared" si="5"/>
        <v>90</v>
      </c>
    </row>
    <row r="360" spans="8:8" x14ac:dyDescent="0.25">
      <c r="H360">
        <f t="shared" si="5"/>
        <v>90</v>
      </c>
    </row>
    <row r="361" spans="8:8" x14ac:dyDescent="0.25">
      <c r="H361">
        <f t="shared" si="5"/>
        <v>90</v>
      </c>
    </row>
    <row r="362" spans="8:8" x14ac:dyDescent="0.25">
      <c r="H362">
        <f t="shared" si="5"/>
        <v>90</v>
      </c>
    </row>
    <row r="363" spans="8:8" x14ac:dyDescent="0.25">
      <c r="H363">
        <f t="shared" si="5"/>
        <v>90</v>
      </c>
    </row>
    <row r="364" spans="8:8" x14ac:dyDescent="0.25">
      <c r="H364">
        <f t="shared" si="5"/>
        <v>90</v>
      </c>
    </row>
    <row r="365" spans="8:8" x14ac:dyDescent="0.25">
      <c r="H365">
        <f t="shared" si="5"/>
        <v>90</v>
      </c>
    </row>
    <row r="366" spans="8:8" x14ac:dyDescent="0.25">
      <c r="H366">
        <f t="shared" si="5"/>
        <v>90</v>
      </c>
    </row>
    <row r="367" spans="8:8" x14ac:dyDescent="0.25">
      <c r="H367">
        <f t="shared" si="5"/>
        <v>90</v>
      </c>
    </row>
    <row r="368" spans="8:8" x14ac:dyDescent="0.25">
      <c r="H368">
        <f t="shared" si="5"/>
        <v>90</v>
      </c>
    </row>
    <row r="369" spans="8:8" x14ac:dyDescent="0.25">
      <c r="H369">
        <f t="shared" si="5"/>
        <v>90</v>
      </c>
    </row>
    <row r="370" spans="8:8" x14ac:dyDescent="0.25">
      <c r="H370">
        <f t="shared" si="5"/>
        <v>90</v>
      </c>
    </row>
    <row r="371" spans="8:8" x14ac:dyDescent="0.25">
      <c r="H371">
        <f t="shared" si="5"/>
        <v>90</v>
      </c>
    </row>
    <row r="372" spans="8:8" x14ac:dyDescent="0.25">
      <c r="H372">
        <f t="shared" si="5"/>
        <v>90</v>
      </c>
    </row>
    <row r="373" spans="8:8" x14ac:dyDescent="0.25">
      <c r="H373">
        <f t="shared" si="5"/>
        <v>90</v>
      </c>
    </row>
    <row r="374" spans="8:8" x14ac:dyDescent="0.25">
      <c r="H374">
        <f t="shared" si="5"/>
        <v>90</v>
      </c>
    </row>
    <row r="375" spans="8:8" x14ac:dyDescent="0.25">
      <c r="H375">
        <f t="shared" si="5"/>
        <v>90</v>
      </c>
    </row>
    <row r="376" spans="8:8" x14ac:dyDescent="0.25">
      <c r="H376">
        <f t="shared" si="5"/>
        <v>90</v>
      </c>
    </row>
    <row r="377" spans="8:8" x14ac:dyDescent="0.25">
      <c r="H377">
        <f t="shared" si="5"/>
        <v>90</v>
      </c>
    </row>
    <row r="378" spans="8:8" x14ac:dyDescent="0.25">
      <c r="H378">
        <f t="shared" si="5"/>
        <v>90</v>
      </c>
    </row>
    <row r="379" spans="8:8" x14ac:dyDescent="0.25">
      <c r="H379">
        <f t="shared" si="5"/>
        <v>90</v>
      </c>
    </row>
    <row r="380" spans="8:8" x14ac:dyDescent="0.25">
      <c r="H380">
        <f t="shared" si="5"/>
        <v>90</v>
      </c>
    </row>
    <row r="381" spans="8:8" x14ac:dyDescent="0.25">
      <c r="H381">
        <f t="shared" si="5"/>
        <v>90</v>
      </c>
    </row>
    <row r="382" spans="8:8" x14ac:dyDescent="0.25">
      <c r="H382">
        <f t="shared" si="5"/>
        <v>90</v>
      </c>
    </row>
    <row r="383" spans="8:8" x14ac:dyDescent="0.25">
      <c r="H383">
        <f t="shared" si="5"/>
        <v>90</v>
      </c>
    </row>
    <row r="384" spans="8:8" x14ac:dyDescent="0.25">
      <c r="H384">
        <f t="shared" si="5"/>
        <v>90</v>
      </c>
    </row>
    <row r="385" spans="8:8" x14ac:dyDescent="0.25">
      <c r="H385">
        <f t="shared" si="5"/>
        <v>90</v>
      </c>
    </row>
    <row r="386" spans="8:8" x14ac:dyDescent="0.25">
      <c r="H386">
        <f t="shared" si="5"/>
        <v>90</v>
      </c>
    </row>
    <row r="387" spans="8:8" x14ac:dyDescent="0.25">
      <c r="H387">
        <f t="shared" ref="H387:H450" si="6">H$2</f>
        <v>90</v>
      </c>
    </row>
    <row r="388" spans="8:8" x14ac:dyDescent="0.25">
      <c r="H388">
        <f t="shared" si="6"/>
        <v>90</v>
      </c>
    </row>
    <row r="389" spans="8:8" x14ac:dyDescent="0.25">
      <c r="H389">
        <f t="shared" si="6"/>
        <v>90</v>
      </c>
    </row>
    <row r="390" spans="8:8" x14ac:dyDescent="0.25">
      <c r="H390">
        <f t="shared" si="6"/>
        <v>90</v>
      </c>
    </row>
    <row r="391" spans="8:8" x14ac:dyDescent="0.25">
      <c r="H391">
        <f t="shared" si="6"/>
        <v>90</v>
      </c>
    </row>
    <row r="392" spans="8:8" x14ac:dyDescent="0.25">
      <c r="H392">
        <f t="shared" si="6"/>
        <v>90</v>
      </c>
    </row>
    <row r="393" spans="8:8" x14ac:dyDescent="0.25">
      <c r="H393">
        <f t="shared" si="6"/>
        <v>90</v>
      </c>
    </row>
    <row r="394" spans="8:8" x14ac:dyDescent="0.25">
      <c r="H394">
        <f t="shared" si="6"/>
        <v>90</v>
      </c>
    </row>
    <row r="395" spans="8:8" x14ac:dyDescent="0.25">
      <c r="H395">
        <f t="shared" si="6"/>
        <v>90</v>
      </c>
    </row>
    <row r="396" spans="8:8" x14ac:dyDescent="0.25">
      <c r="H396">
        <f t="shared" si="6"/>
        <v>90</v>
      </c>
    </row>
    <row r="397" spans="8:8" x14ac:dyDescent="0.25">
      <c r="H397">
        <f t="shared" si="6"/>
        <v>90</v>
      </c>
    </row>
    <row r="398" spans="8:8" x14ac:dyDescent="0.25">
      <c r="H398">
        <f t="shared" si="6"/>
        <v>90</v>
      </c>
    </row>
    <row r="399" spans="8:8" x14ac:dyDescent="0.25">
      <c r="H399">
        <f t="shared" si="6"/>
        <v>90</v>
      </c>
    </row>
    <row r="400" spans="8:8" x14ac:dyDescent="0.25">
      <c r="H400">
        <f t="shared" si="6"/>
        <v>90</v>
      </c>
    </row>
    <row r="401" spans="8:8" x14ac:dyDescent="0.25">
      <c r="H401">
        <f t="shared" si="6"/>
        <v>90</v>
      </c>
    </row>
    <row r="402" spans="8:8" x14ac:dyDescent="0.25">
      <c r="H402">
        <f t="shared" si="6"/>
        <v>90</v>
      </c>
    </row>
    <row r="403" spans="8:8" x14ac:dyDescent="0.25">
      <c r="H403">
        <f t="shared" si="6"/>
        <v>90</v>
      </c>
    </row>
    <row r="404" spans="8:8" x14ac:dyDescent="0.25">
      <c r="H404">
        <f t="shared" si="6"/>
        <v>90</v>
      </c>
    </row>
    <row r="405" spans="8:8" x14ac:dyDescent="0.25">
      <c r="H405">
        <f t="shared" si="6"/>
        <v>90</v>
      </c>
    </row>
    <row r="406" spans="8:8" x14ac:dyDescent="0.25">
      <c r="H406">
        <f t="shared" si="6"/>
        <v>90</v>
      </c>
    </row>
    <row r="407" spans="8:8" x14ac:dyDescent="0.25">
      <c r="H407">
        <f t="shared" si="6"/>
        <v>90</v>
      </c>
    </row>
    <row r="408" spans="8:8" x14ac:dyDescent="0.25">
      <c r="H408">
        <f t="shared" si="6"/>
        <v>90</v>
      </c>
    </row>
    <row r="409" spans="8:8" x14ac:dyDescent="0.25">
      <c r="H409">
        <f t="shared" si="6"/>
        <v>90</v>
      </c>
    </row>
    <row r="410" spans="8:8" x14ac:dyDescent="0.25">
      <c r="H410">
        <f t="shared" si="6"/>
        <v>90</v>
      </c>
    </row>
    <row r="411" spans="8:8" x14ac:dyDescent="0.25">
      <c r="H411">
        <f t="shared" si="6"/>
        <v>90</v>
      </c>
    </row>
    <row r="412" spans="8:8" x14ac:dyDescent="0.25">
      <c r="H412">
        <f t="shared" si="6"/>
        <v>90</v>
      </c>
    </row>
    <row r="413" spans="8:8" x14ac:dyDescent="0.25">
      <c r="H413">
        <f t="shared" si="6"/>
        <v>90</v>
      </c>
    </row>
    <row r="414" spans="8:8" x14ac:dyDescent="0.25">
      <c r="H414">
        <f t="shared" si="6"/>
        <v>90</v>
      </c>
    </row>
    <row r="415" spans="8:8" x14ac:dyDescent="0.25">
      <c r="H415">
        <f t="shared" si="6"/>
        <v>90</v>
      </c>
    </row>
    <row r="416" spans="8:8" x14ac:dyDescent="0.25">
      <c r="H416">
        <f t="shared" si="6"/>
        <v>90</v>
      </c>
    </row>
    <row r="417" spans="8:8" x14ac:dyDescent="0.25">
      <c r="H417">
        <f t="shared" si="6"/>
        <v>90</v>
      </c>
    </row>
    <row r="418" spans="8:8" x14ac:dyDescent="0.25">
      <c r="H418">
        <f t="shared" si="6"/>
        <v>90</v>
      </c>
    </row>
    <row r="419" spans="8:8" x14ac:dyDescent="0.25">
      <c r="H419">
        <f t="shared" si="6"/>
        <v>90</v>
      </c>
    </row>
    <row r="420" spans="8:8" x14ac:dyDescent="0.25">
      <c r="H420">
        <f t="shared" si="6"/>
        <v>90</v>
      </c>
    </row>
    <row r="421" spans="8:8" x14ac:dyDescent="0.25">
      <c r="H421">
        <f t="shared" si="6"/>
        <v>90</v>
      </c>
    </row>
    <row r="422" spans="8:8" x14ac:dyDescent="0.25">
      <c r="H422">
        <f t="shared" si="6"/>
        <v>90</v>
      </c>
    </row>
    <row r="423" spans="8:8" x14ac:dyDescent="0.25">
      <c r="H423">
        <f t="shared" si="6"/>
        <v>90</v>
      </c>
    </row>
    <row r="424" spans="8:8" x14ac:dyDescent="0.25">
      <c r="H424">
        <f t="shared" si="6"/>
        <v>90</v>
      </c>
    </row>
    <row r="425" spans="8:8" x14ac:dyDescent="0.25">
      <c r="H425">
        <f t="shared" si="6"/>
        <v>90</v>
      </c>
    </row>
    <row r="426" spans="8:8" x14ac:dyDescent="0.25">
      <c r="H426">
        <f t="shared" si="6"/>
        <v>90</v>
      </c>
    </row>
    <row r="427" spans="8:8" x14ac:dyDescent="0.25">
      <c r="H427">
        <f t="shared" si="6"/>
        <v>90</v>
      </c>
    </row>
    <row r="428" spans="8:8" x14ac:dyDescent="0.25">
      <c r="H428">
        <f t="shared" si="6"/>
        <v>90</v>
      </c>
    </row>
    <row r="429" spans="8:8" x14ac:dyDescent="0.25">
      <c r="H429">
        <f t="shared" si="6"/>
        <v>90</v>
      </c>
    </row>
    <row r="430" spans="8:8" x14ac:dyDescent="0.25">
      <c r="H430">
        <f t="shared" si="6"/>
        <v>90</v>
      </c>
    </row>
    <row r="431" spans="8:8" x14ac:dyDescent="0.25">
      <c r="H431">
        <f t="shared" si="6"/>
        <v>90</v>
      </c>
    </row>
    <row r="432" spans="8:8" x14ac:dyDescent="0.25">
      <c r="H432">
        <f t="shared" si="6"/>
        <v>90</v>
      </c>
    </row>
    <row r="433" spans="8:8" x14ac:dyDescent="0.25">
      <c r="H433">
        <f t="shared" si="6"/>
        <v>90</v>
      </c>
    </row>
    <row r="434" spans="8:8" x14ac:dyDescent="0.25">
      <c r="H434">
        <f t="shared" si="6"/>
        <v>90</v>
      </c>
    </row>
    <row r="435" spans="8:8" x14ac:dyDescent="0.25">
      <c r="H435">
        <f t="shared" si="6"/>
        <v>90</v>
      </c>
    </row>
    <row r="436" spans="8:8" x14ac:dyDescent="0.25">
      <c r="H436">
        <f t="shared" si="6"/>
        <v>90</v>
      </c>
    </row>
    <row r="437" spans="8:8" x14ac:dyDescent="0.25">
      <c r="H437">
        <f t="shared" si="6"/>
        <v>90</v>
      </c>
    </row>
    <row r="438" spans="8:8" x14ac:dyDescent="0.25">
      <c r="H438">
        <f t="shared" si="6"/>
        <v>90</v>
      </c>
    </row>
    <row r="439" spans="8:8" x14ac:dyDescent="0.25">
      <c r="H439">
        <f t="shared" si="6"/>
        <v>90</v>
      </c>
    </row>
    <row r="440" spans="8:8" x14ac:dyDescent="0.25">
      <c r="H440">
        <f t="shared" si="6"/>
        <v>90</v>
      </c>
    </row>
    <row r="441" spans="8:8" x14ac:dyDescent="0.25">
      <c r="H441">
        <f t="shared" si="6"/>
        <v>90</v>
      </c>
    </row>
    <row r="442" spans="8:8" x14ac:dyDescent="0.25">
      <c r="H442">
        <f t="shared" si="6"/>
        <v>90</v>
      </c>
    </row>
    <row r="443" spans="8:8" x14ac:dyDescent="0.25">
      <c r="H443">
        <f t="shared" si="6"/>
        <v>90</v>
      </c>
    </row>
    <row r="444" spans="8:8" x14ac:dyDescent="0.25">
      <c r="H444">
        <f t="shared" si="6"/>
        <v>90</v>
      </c>
    </row>
    <row r="445" spans="8:8" x14ac:dyDescent="0.25">
      <c r="H445">
        <f t="shared" si="6"/>
        <v>90</v>
      </c>
    </row>
    <row r="446" spans="8:8" x14ac:dyDescent="0.25">
      <c r="H446">
        <f t="shared" si="6"/>
        <v>90</v>
      </c>
    </row>
    <row r="447" spans="8:8" x14ac:dyDescent="0.25">
      <c r="H447">
        <f t="shared" si="6"/>
        <v>90</v>
      </c>
    </row>
    <row r="448" spans="8:8" x14ac:dyDescent="0.25">
      <c r="H448">
        <f t="shared" si="6"/>
        <v>90</v>
      </c>
    </row>
    <row r="449" spans="8:8" x14ac:dyDescent="0.25">
      <c r="H449">
        <f t="shared" si="6"/>
        <v>90</v>
      </c>
    </row>
    <row r="450" spans="8:8" x14ac:dyDescent="0.25">
      <c r="H450">
        <f t="shared" si="6"/>
        <v>90</v>
      </c>
    </row>
    <row r="451" spans="8:8" x14ac:dyDescent="0.25">
      <c r="H451">
        <f t="shared" ref="H451:H514" si="7">H$2</f>
        <v>90</v>
      </c>
    </row>
    <row r="452" spans="8:8" x14ac:dyDescent="0.25">
      <c r="H452">
        <f t="shared" si="7"/>
        <v>90</v>
      </c>
    </row>
    <row r="453" spans="8:8" x14ac:dyDescent="0.25">
      <c r="H453">
        <f t="shared" si="7"/>
        <v>90</v>
      </c>
    </row>
    <row r="454" spans="8:8" x14ac:dyDescent="0.25">
      <c r="H454">
        <f t="shared" si="7"/>
        <v>90</v>
      </c>
    </row>
    <row r="455" spans="8:8" x14ac:dyDescent="0.25">
      <c r="H455">
        <f t="shared" si="7"/>
        <v>90</v>
      </c>
    </row>
    <row r="456" spans="8:8" x14ac:dyDescent="0.25">
      <c r="H456">
        <f t="shared" si="7"/>
        <v>90</v>
      </c>
    </row>
    <row r="457" spans="8:8" x14ac:dyDescent="0.25">
      <c r="H457">
        <f t="shared" si="7"/>
        <v>90</v>
      </c>
    </row>
    <row r="458" spans="8:8" x14ac:dyDescent="0.25">
      <c r="H458">
        <f t="shared" si="7"/>
        <v>90</v>
      </c>
    </row>
    <row r="459" spans="8:8" x14ac:dyDescent="0.25">
      <c r="H459">
        <f t="shared" si="7"/>
        <v>90</v>
      </c>
    </row>
    <row r="460" spans="8:8" x14ac:dyDescent="0.25">
      <c r="H460">
        <f t="shared" si="7"/>
        <v>90</v>
      </c>
    </row>
    <row r="461" spans="8:8" x14ac:dyDescent="0.25">
      <c r="H461">
        <f t="shared" si="7"/>
        <v>90</v>
      </c>
    </row>
    <row r="462" spans="8:8" x14ac:dyDescent="0.25">
      <c r="H462">
        <f t="shared" si="7"/>
        <v>90</v>
      </c>
    </row>
    <row r="463" spans="8:8" x14ac:dyDescent="0.25">
      <c r="H463">
        <f t="shared" si="7"/>
        <v>90</v>
      </c>
    </row>
    <row r="464" spans="8:8" x14ac:dyDescent="0.25">
      <c r="H464">
        <f t="shared" si="7"/>
        <v>90</v>
      </c>
    </row>
    <row r="465" spans="8:8" x14ac:dyDescent="0.25">
      <c r="H465">
        <f t="shared" si="7"/>
        <v>90</v>
      </c>
    </row>
    <row r="466" spans="8:8" x14ac:dyDescent="0.25">
      <c r="H466">
        <f t="shared" si="7"/>
        <v>90</v>
      </c>
    </row>
    <row r="467" spans="8:8" x14ac:dyDescent="0.25">
      <c r="H467">
        <f t="shared" si="7"/>
        <v>90</v>
      </c>
    </row>
    <row r="468" spans="8:8" x14ac:dyDescent="0.25">
      <c r="H468">
        <f t="shared" si="7"/>
        <v>90</v>
      </c>
    </row>
    <row r="469" spans="8:8" x14ac:dyDescent="0.25">
      <c r="H469">
        <f t="shared" si="7"/>
        <v>90</v>
      </c>
    </row>
    <row r="470" spans="8:8" x14ac:dyDescent="0.25">
      <c r="H470">
        <f t="shared" si="7"/>
        <v>90</v>
      </c>
    </row>
    <row r="471" spans="8:8" x14ac:dyDescent="0.25">
      <c r="H471">
        <f t="shared" si="7"/>
        <v>90</v>
      </c>
    </row>
    <row r="472" spans="8:8" x14ac:dyDescent="0.25">
      <c r="H472">
        <f t="shared" si="7"/>
        <v>90</v>
      </c>
    </row>
    <row r="473" spans="8:8" x14ac:dyDescent="0.25">
      <c r="H473">
        <f t="shared" si="7"/>
        <v>90</v>
      </c>
    </row>
    <row r="474" spans="8:8" x14ac:dyDescent="0.25">
      <c r="H474">
        <f t="shared" si="7"/>
        <v>90</v>
      </c>
    </row>
    <row r="475" spans="8:8" x14ac:dyDescent="0.25">
      <c r="H475">
        <f t="shared" si="7"/>
        <v>90</v>
      </c>
    </row>
    <row r="476" spans="8:8" x14ac:dyDescent="0.25">
      <c r="H476">
        <f t="shared" si="7"/>
        <v>90</v>
      </c>
    </row>
    <row r="477" spans="8:8" x14ac:dyDescent="0.25">
      <c r="H477">
        <f t="shared" si="7"/>
        <v>90</v>
      </c>
    </row>
    <row r="478" spans="8:8" x14ac:dyDescent="0.25">
      <c r="H478">
        <f t="shared" si="7"/>
        <v>90</v>
      </c>
    </row>
    <row r="479" spans="8:8" x14ac:dyDescent="0.25">
      <c r="H479">
        <f t="shared" si="7"/>
        <v>90</v>
      </c>
    </row>
    <row r="480" spans="8:8" x14ac:dyDescent="0.25">
      <c r="H480">
        <f t="shared" si="7"/>
        <v>90</v>
      </c>
    </row>
    <row r="481" spans="8:8" x14ac:dyDescent="0.25">
      <c r="H481">
        <f t="shared" si="7"/>
        <v>90</v>
      </c>
    </row>
    <row r="482" spans="8:8" x14ac:dyDescent="0.25">
      <c r="H482">
        <f t="shared" si="7"/>
        <v>90</v>
      </c>
    </row>
    <row r="483" spans="8:8" x14ac:dyDescent="0.25">
      <c r="H483">
        <f t="shared" si="7"/>
        <v>90</v>
      </c>
    </row>
    <row r="484" spans="8:8" x14ac:dyDescent="0.25">
      <c r="H484">
        <f t="shared" si="7"/>
        <v>90</v>
      </c>
    </row>
    <row r="485" spans="8:8" x14ac:dyDescent="0.25">
      <c r="H485">
        <f t="shared" si="7"/>
        <v>90</v>
      </c>
    </row>
    <row r="486" spans="8:8" x14ac:dyDescent="0.25">
      <c r="H486">
        <f t="shared" si="7"/>
        <v>90</v>
      </c>
    </row>
    <row r="487" spans="8:8" x14ac:dyDescent="0.25">
      <c r="H487">
        <f t="shared" si="7"/>
        <v>90</v>
      </c>
    </row>
    <row r="488" spans="8:8" x14ac:dyDescent="0.25">
      <c r="H488">
        <f t="shared" si="7"/>
        <v>90</v>
      </c>
    </row>
    <row r="489" spans="8:8" x14ac:dyDescent="0.25">
      <c r="H489">
        <f t="shared" si="7"/>
        <v>90</v>
      </c>
    </row>
    <row r="490" spans="8:8" x14ac:dyDescent="0.25">
      <c r="H490">
        <f t="shared" si="7"/>
        <v>90</v>
      </c>
    </row>
    <row r="491" spans="8:8" x14ac:dyDescent="0.25">
      <c r="H491">
        <f t="shared" si="7"/>
        <v>90</v>
      </c>
    </row>
    <row r="492" spans="8:8" x14ac:dyDescent="0.25">
      <c r="H492">
        <f t="shared" si="7"/>
        <v>90</v>
      </c>
    </row>
    <row r="493" spans="8:8" x14ac:dyDescent="0.25">
      <c r="H493">
        <f t="shared" si="7"/>
        <v>90</v>
      </c>
    </row>
    <row r="494" spans="8:8" x14ac:dyDescent="0.25">
      <c r="H494">
        <f t="shared" si="7"/>
        <v>90</v>
      </c>
    </row>
    <row r="495" spans="8:8" x14ac:dyDescent="0.25">
      <c r="H495">
        <f t="shared" si="7"/>
        <v>90</v>
      </c>
    </row>
    <row r="496" spans="8:8" x14ac:dyDescent="0.25">
      <c r="H496">
        <f t="shared" si="7"/>
        <v>90</v>
      </c>
    </row>
    <row r="497" spans="8:8" x14ac:dyDescent="0.25">
      <c r="H497">
        <f t="shared" si="7"/>
        <v>90</v>
      </c>
    </row>
    <row r="498" spans="8:8" x14ac:dyDescent="0.25">
      <c r="H498">
        <f t="shared" si="7"/>
        <v>90</v>
      </c>
    </row>
    <row r="499" spans="8:8" x14ac:dyDescent="0.25">
      <c r="H499">
        <f t="shared" si="7"/>
        <v>90</v>
      </c>
    </row>
    <row r="500" spans="8:8" x14ac:dyDescent="0.25">
      <c r="H500">
        <f t="shared" si="7"/>
        <v>90</v>
      </c>
    </row>
    <row r="501" spans="8:8" x14ac:dyDescent="0.25">
      <c r="H501">
        <f t="shared" si="7"/>
        <v>90</v>
      </c>
    </row>
    <row r="502" spans="8:8" x14ac:dyDescent="0.25">
      <c r="H502">
        <f t="shared" si="7"/>
        <v>90</v>
      </c>
    </row>
    <row r="503" spans="8:8" x14ac:dyDescent="0.25">
      <c r="H503">
        <f t="shared" si="7"/>
        <v>90</v>
      </c>
    </row>
    <row r="504" spans="8:8" x14ac:dyDescent="0.25">
      <c r="H504">
        <f t="shared" si="7"/>
        <v>90</v>
      </c>
    </row>
    <row r="505" spans="8:8" x14ac:dyDescent="0.25">
      <c r="H505">
        <f t="shared" si="7"/>
        <v>90</v>
      </c>
    </row>
    <row r="506" spans="8:8" x14ac:dyDescent="0.25">
      <c r="H506">
        <f t="shared" si="7"/>
        <v>90</v>
      </c>
    </row>
    <row r="507" spans="8:8" x14ac:dyDescent="0.25">
      <c r="H507">
        <f t="shared" si="7"/>
        <v>90</v>
      </c>
    </row>
    <row r="508" spans="8:8" x14ac:dyDescent="0.25">
      <c r="H508">
        <f t="shared" si="7"/>
        <v>90</v>
      </c>
    </row>
    <row r="509" spans="8:8" x14ac:dyDescent="0.25">
      <c r="H509">
        <f t="shared" si="7"/>
        <v>90</v>
      </c>
    </row>
    <row r="510" spans="8:8" x14ac:dyDescent="0.25">
      <c r="H510">
        <f t="shared" si="7"/>
        <v>90</v>
      </c>
    </row>
    <row r="511" spans="8:8" x14ac:dyDescent="0.25">
      <c r="H511">
        <f t="shared" si="7"/>
        <v>90</v>
      </c>
    </row>
    <row r="512" spans="8:8" x14ac:dyDescent="0.25">
      <c r="H512">
        <f t="shared" si="7"/>
        <v>90</v>
      </c>
    </row>
    <row r="513" spans="8:8" x14ac:dyDescent="0.25">
      <c r="H513">
        <f t="shared" si="7"/>
        <v>90</v>
      </c>
    </row>
    <row r="514" spans="8:8" x14ac:dyDescent="0.25">
      <c r="H514">
        <f t="shared" si="7"/>
        <v>90</v>
      </c>
    </row>
    <row r="515" spans="8:8" x14ac:dyDescent="0.25">
      <c r="H515">
        <f t="shared" ref="H515:H578" si="8">H$2</f>
        <v>90</v>
      </c>
    </row>
    <row r="516" spans="8:8" x14ac:dyDescent="0.25">
      <c r="H516">
        <f t="shared" si="8"/>
        <v>90</v>
      </c>
    </row>
    <row r="517" spans="8:8" x14ac:dyDescent="0.25">
      <c r="H517">
        <f t="shared" si="8"/>
        <v>90</v>
      </c>
    </row>
    <row r="518" spans="8:8" x14ac:dyDescent="0.25">
      <c r="H518">
        <f t="shared" si="8"/>
        <v>90</v>
      </c>
    </row>
    <row r="519" spans="8:8" x14ac:dyDescent="0.25">
      <c r="H519">
        <f t="shared" si="8"/>
        <v>90</v>
      </c>
    </row>
    <row r="520" spans="8:8" x14ac:dyDescent="0.25">
      <c r="H520">
        <f t="shared" si="8"/>
        <v>90</v>
      </c>
    </row>
    <row r="521" spans="8:8" x14ac:dyDescent="0.25">
      <c r="H521">
        <f t="shared" si="8"/>
        <v>90</v>
      </c>
    </row>
    <row r="522" spans="8:8" x14ac:dyDescent="0.25">
      <c r="H522">
        <f t="shared" si="8"/>
        <v>90</v>
      </c>
    </row>
    <row r="523" spans="8:8" x14ac:dyDescent="0.25">
      <c r="H523">
        <f t="shared" si="8"/>
        <v>90</v>
      </c>
    </row>
    <row r="524" spans="8:8" x14ac:dyDescent="0.25">
      <c r="H524">
        <f t="shared" si="8"/>
        <v>90</v>
      </c>
    </row>
    <row r="525" spans="8:8" x14ac:dyDescent="0.25">
      <c r="H525">
        <f t="shared" si="8"/>
        <v>90</v>
      </c>
    </row>
    <row r="526" spans="8:8" x14ac:dyDescent="0.25">
      <c r="H526">
        <f t="shared" si="8"/>
        <v>90</v>
      </c>
    </row>
    <row r="527" spans="8:8" x14ac:dyDescent="0.25">
      <c r="H527">
        <f t="shared" si="8"/>
        <v>90</v>
      </c>
    </row>
    <row r="528" spans="8:8" x14ac:dyDescent="0.25">
      <c r="H528">
        <f t="shared" si="8"/>
        <v>90</v>
      </c>
    </row>
    <row r="529" spans="8:8" x14ac:dyDescent="0.25">
      <c r="H529">
        <f t="shared" si="8"/>
        <v>90</v>
      </c>
    </row>
    <row r="530" spans="8:8" x14ac:dyDescent="0.25">
      <c r="H530">
        <f t="shared" si="8"/>
        <v>90</v>
      </c>
    </row>
    <row r="531" spans="8:8" x14ac:dyDescent="0.25">
      <c r="H531">
        <f t="shared" si="8"/>
        <v>90</v>
      </c>
    </row>
    <row r="532" spans="8:8" x14ac:dyDescent="0.25">
      <c r="H532">
        <f t="shared" si="8"/>
        <v>90</v>
      </c>
    </row>
    <row r="533" spans="8:8" x14ac:dyDescent="0.25">
      <c r="H533">
        <f t="shared" si="8"/>
        <v>90</v>
      </c>
    </row>
    <row r="534" spans="8:8" x14ac:dyDescent="0.25">
      <c r="H534">
        <f t="shared" si="8"/>
        <v>90</v>
      </c>
    </row>
    <row r="535" spans="8:8" x14ac:dyDescent="0.25">
      <c r="H535">
        <f t="shared" si="8"/>
        <v>90</v>
      </c>
    </row>
    <row r="536" spans="8:8" x14ac:dyDescent="0.25">
      <c r="H536">
        <f t="shared" si="8"/>
        <v>90</v>
      </c>
    </row>
    <row r="537" spans="8:8" x14ac:dyDescent="0.25">
      <c r="H537">
        <f t="shared" si="8"/>
        <v>90</v>
      </c>
    </row>
    <row r="538" spans="8:8" x14ac:dyDescent="0.25">
      <c r="H538">
        <f t="shared" si="8"/>
        <v>90</v>
      </c>
    </row>
    <row r="539" spans="8:8" x14ac:dyDescent="0.25">
      <c r="H539">
        <f t="shared" si="8"/>
        <v>90</v>
      </c>
    </row>
    <row r="540" spans="8:8" x14ac:dyDescent="0.25">
      <c r="H540">
        <f t="shared" si="8"/>
        <v>90</v>
      </c>
    </row>
    <row r="541" spans="8:8" x14ac:dyDescent="0.25">
      <c r="H541">
        <f t="shared" si="8"/>
        <v>90</v>
      </c>
    </row>
    <row r="542" spans="8:8" x14ac:dyDescent="0.25">
      <c r="H542">
        <f t="shared" si="8"/>
        <v>90</v>
      </c>
    </row>
    <row r="543" spans="8:8" x14ac:dyDescent="0.25">
      <c r="H543">
        <f t="shared" si="8"/>
        <v>90</v>
      </c>
    </row>
    <row r="544" spans="8:8" x14ac:dyDescent="0.25">
      <c r="H544">
        <f t="shared" si="8"/>
        <v>90</v>
      </c>
    </row>
    <row r="545" spans="8:8" x14ac:dyDescent="0.25">
      <c r="H545">
        <f t="shared" si="8"/>
        <v>90</v>
      </c>
    </row>
    <row r="546" spans="8:8" x14ac:dyDescent="0.25">
      <c r="H546">
        <f t="shared" si="8"/>
        <v>90</v>
      </c>
    </row>
    <row r="547" spans="8:8" x14ac:dyDescent="0.25">
      <c r="H547">
        <f t="shared" si="8"/>
        <v>90</v>
      </c>
    </row>
    <row r="548" spans="8:8" x14ac:dyDescent="0.25">
      <c r="H548">
        <f t="shared" si="8"/>
        <v>90</v>
      </c>
    </row>
    <row r="549" spans="8:8" x14ac:dyDescent="0.25">
      <c r="H549">
        <f t="shared" si="8"/>
        <v>90</v>
      </c>
    </row>
    <row r="550" spans="8:8" x14ac:dyDescent="0.25">
      <c r="H550">
        <f t="shared" si="8"/>
        <v>90</v>
      </c>
    </row>
    <row r="551" spans="8:8" x14ac:dyDescent="0.25">
      <c r="H551">
        <f t="shared" si="8"/>
        <v>90</v>
      </c>
    </row>
    <row r="552" spans="8:8" x14ac:dyDescent="0.25">
      <c r="H552">
        <f t="shared" si="8"/>
        <v>90</v>
      </c>
    </row>
    <row r="553" spans="8:8" x14ac:dyDescent="0.25">
      <c r="H553">
        <f t="shared" si="8"/>
        <v>90</v>
      </c>
    </row>
    <row r="554" spans="8:8" x14ac:dyDescent="0.25">
      <c r="H554">
        <f t="shared" si="8"/>
        <v>90</v>
      </c>
    </row>
    <row r="555" spans="8:8" x14ac:dyDescent="0.25">
      <c r="H555">
        <f t="shared" si="8"/>
        <v>90</v>
      </c>
    </row>
    <row r="556" spans="8:8" x14ac:dyDescent="0.25">
      <c r="H556">
        <f t="shared" si="8"/>
        <v>90</v>
      </c>
    </row>
    <row r="557" spans="8:8" x14ac:dyDescent="0.25">
      <c r="H557">
        <f t="shared" si="8"/>
        <v>90</v>
      </c>
    </row>
    <row r="558" spans="8:8" x14ac:dyDescent="0.25">
      <c r="H558">
        <f t="shared" si="8"/>
        <v>90</v>
      </c>
    </row>
    <row r="559" spans="8:8" x14ac:dyDescent="0.25">
      <c r="H559">
        <f t="shared" si="8"/>
        <v>90</v>
      </c>
    </row>
    <row r="560" spans="8:8" x14ac:dyDescent="0.25">
      <c r="H560">
        <f t="shared" si="8"/>
        <v>90</v>
      </c>
    </row>
    <row r="561" spans="8:8" x14ac:dyDescent="0.25">
      <c r="H561">
        <f t="shared" si="8"/>
        <v>90</v>
      </c>
    </row>
    <row r="562" spans="8:8" x14ac:dyDescent="0.25">
      <c r="H562">
        <f t="shared" si="8"/>
        <v>90</v>
      </c>
    </row>
    <row r="563" spans="8:8" x14ac:dyDescent="0.25">
      <c r="H563">
        <f t="shared" si="8"/>
        <v>90</v>
      </c>
    </row>
    <row r="564" spans="8:8" x14ac:dyDescent="0.25">
      <c r="H564">
        <f t="shared" si="8"/>
        <v>90</v>
      </c>
    </row>
    <row r="565" spans="8:8" x14ac:dyDescent="0.25">
      <c r="H565">
        <f t="shared" si="8"/>
        <v>90</v>
      </c>
    </row>
    <row r="566" spans="8:8" x14ac:dyDescent="0.25">
      <c r="H566">
        <f t="shared" si="8"/>
        <v>90</v>
      </c>
    </row>
    <row r="567" spans="8:8" x14ac:dyDescent="0.25">
      <c r="H567">
        <f t="shared" si="8"/>
        <v>90</v>
      </c>
    </row>
    <row r="568" spans="8:8" x14ac:dyDescent="0.25">
      <c r="H568">
        <f t="shared" si="8"/>
        <v>90</v>
      </c>
    </row>
    <row r="569" spans="8:8" x14ac:dyDescent="0.25">
      <c r="H569">
        <f t="shared" si="8"/>
        <v>90</v>
      </c>
    </row>
    <row r="570" spans="8:8" x14ac:dyDescent="0.25">
      <c r="H570">
        <f t="shared" si="8"/>
        <v>90</v>
      </c>
    </row>
    <row r="571" spans="8:8" x14ac:dyDescent="0.25">
      <c r="H571">
        <f t="shared" si="8"/>
        <v>90</v>
      </c>
    </row>
    <row r="572" spans="8:8" x14ac:dyDescent="0.25">
      <c r="H572">
        <f t="shared" si="8"/>
        <v>90</v>
      </c>
    </row>
    <row r="573" spans="8:8" x14ac:dyDescent="0.25">
      <c r="H573">
        <f t="shared" si="8"/>
        <v>90</v>
      </c>
    </row>
    <row r="574" spans="8:8" x14ac:dyDescent="0.25">
      <c r="H574">
        <f t="shared" si="8"/>
        <v>90</v>
      </c>
    </row>
    <row r="575" spans="8:8" x14ac:dyDescent="0.25">
      <c r="H575">
        <f t="shared" si="8"/>
        <v>90</v>
      </c>
    </row>
    <row r="576" spans="8:8" x14ac:dyDescent="0.25">
      <c r="H576">
        <f t="shared" si="8"/>
        <v>90</v>
      </c>
    </row>
    <row r="577" spans="8:8" x14ac:dyDescent="0.25">
      <c r="H577">
        <f t="shared" si="8"/>
        <v>90</v>
      </c>
    </row>
    <row r="578" spans="8:8" x14ac:dyDescent="0.25">
      <c r="H578">
        <f t="shared" si="8"/>
        <v>90</v>
      </c>
    </row>
    <row r="579" spans="8:8" x14ac:dyDescent="0.25">
      <c r="H579">
        <f t="shared" ref="H579:H642" si="9">H$2</f>
        <v>90</v>
      </c>
    </row>
    <row r="580" spans="8:8" x14ac:dyDescent="0.25">
      <c r="H580">
        <f t="shared" si="9"/>
        <v>90</v>
      </c>
    </row>
    <row r="581" spans="8:8" x14ac:dyDescent="0.25">
      <c r="H581">
        <f t="shared" si="9"/>
        <v>90</v>
      </c>
    </row>
    <row r="582" spans="8:8" x14ac:dyDescent="0.25">
      <c r="H582">
        <f t="shared" si="9"/>
        <v>90</v>
      </c>
    </row>
    <row r="583" spans="8:8" x14ac:dyDescent="0.25">
      <c r="H583">
        <f t="shared" si="9"/>
        <v>90</v>
      </c>
    </row>
    <row r="584" spans="8:8" x14ac:dyDescent="0.25">
      <c r="H584">
        <f t="shared" si="9"/>
        <v>90</v>
      </c>
    </row>
    <row r="585" spans="8:8" x14ac:dyDescent="0.25">
      <c r="H585">
        <f t="shared" si="9"/>
        <v>90</v>
      </c>
    </row>
    <row r="586" spans="8:8" x14ac:dyDescent="0.25">
      <c r="H586">
        <f t="shared" si="9"/>
        <v>90</v>
      </c>
    </row>
    <row r="587" spans="8:8" x14ac:dyDescent="0.25">
      <c r="H587">
        <f t="shared" si="9"/>
        <v>90</v>
      </c>
    </row>
    <row r="588" spans="8:8" x14ac:dyDescent="0.25">
      <c r="H588">
        <f t="shared" si="9"/>
        <v>90</v>
      </c>
    </row>
    <row r="589" spans="8:8" x14ac:dyDescent="0.25">
      <c r="H589">
        <f t="shared" si="9"/>
        <v>90</v>
      </c>
    </row>
    <row r="590" spans="8:8" x14ac:dyDescent="0.25">
      <c r="H590">
        <f t="shared" si="9"/>
        <v>90</v>
      </c>
    </row>
    <row r="591" spans="8:8" x14ac:dyDescent="0.25">
      <c r="H591">
        <f t="shared" si="9"/>
        <v>90</v>
      </c>
    </row>
    <row r="592" spans="8:8" x14ac:dyDescent="0.25">
      <c r="H592">
        <f t="shared" si="9"/>
        <v>90</v>
      </c>
    </row>
    <row r="593" spans="8:8" x14ac:dyDescent="0.25">
      <c r="H593">
        <f t="shared" si="9"/>
        <v>90</v>
      </c>
    </row>
    <row r="594" spans="8:8" x14ac:dyDescent="0.25">
      <c r="H594">
        <f t="shared" si="9"/>
        <v>90</v>
      </c>
    </row>
    <row r="595" spans="8:8" x14ac:dyDescent="0.25">
      <c r="H595">
        <f t="shared" si="9"/>
        <v>90</v>
      </c>
    </row>
    <row r="596" spans="8:8" x14ac:dyDescent="0.25">
      <c r="H596">
        <f t="shared" si="9"/>
        <v>90</v>
      </c>
    </row>
    <row r="597" spans="8:8" x14ac:dyDescent="0.25">
      <c r="H597">
        <f t="shared" si="9"/>
        <v>90</v>
      </c>
    </row>
    <row r="598" spans="8:8" x14ac:dyDescent="0.25">
      <c r="H598">
        <f t="shared" si="9"/>
        <v>90</v>
      </c>
    </row>
    <row r="599" spans="8:8" x14ac:dyDescent="0.25">
      <c r="H599">
        <f t="shared" si="9"/>
        <v>90</v>
      </c>
    </row>
    <row r="600" spans="8:8" x14ac:dyDescent="0.25">
      <c r="H600">
        <f t="shared" si="9"/>
        <v>90</v>
      </c>
    </row>
    <row r="601" spans="8:8" x14ac:dyDescent="0.25">
      <c r="H601">
        <f t="shared" si="9"/>
        <v>90</v>
      </c>
    </row>
    <row r="602" spans="8:8" x14ac:dyDescent="0.25">
      <c r="H602">
        <f t="shared" si="9"/>
        <v>90</v>
      </c>
    </row>
    <row r="603" spans="8:8" x14ac:dyDescent="0.25">
      <c r="H603">
        <f t="shared" si="9"/>
        <v>90</v>
      </c>
    </row>
    <row r="604" spans="8:8" x14ac:dyDescent="0.25">
      <c r="H604">
        <f t="shared" si="9"/>
        <v>90</v>
      </c>
    </row>
    <row r="605" spans="8:8" x14ac:dyDescent="0.25">
      <c r="H605">
        <f t="shared" si="9"/>
        <v>90</v>
      </c>
    </row>
    <row r="606" spans="8:8" x14ac:dyDescent="0.25">
      <c r="H606">
        <f t="shared" si="9"/>
        <v>90</v>
      </c>
    </row>
    <row r="607" spans="8:8" x14ac:dyDescent="0.25">
      <c r="H607">
        <f t="shared" si="9"/>
        <v>90</v>
      </c>
    </row>
    <row r="608" spans="8:8" x14ac:dyDescent="0.25">
      <c r="H608">
        <f t="shared" si="9"/>
        <v>90</v>
      </c>
    </row>
    <row r="609" spans="8:8" x14ac:dyDescent="0.25">
      <c r="H609">
        <f t="shared" si="9"/>
        <v>90</v>
      </c>
    </row>
    <row r="610" spans="8:8" x14ac:dyDescent="0.25">
      <c r="H610">
        <f t="shared" si="9"/>
        <v>90</v>
      </c>
    </row>
    <row r="611" spans="8:8" x14ac:dyDescent="0.25">
      <c r="H611">
        <f t="shared" si="9"/>
        <v>90</v>
      </c>
    </row>
    <row r="612" spans="8:8" x14ac:dyDescent="0.25">
      <c r="H612">
        <f t="shared" si="9"/>
        <v>90</v>
      </c>
    </row>
    <row r="613" spans="8:8" x14ac:dyDescent="0.25">
      <c r="H613">
        <f t="shared" si="9"/>
        <v>90</v>
      </c>
    </row>
    <row r="614" spans="8:8" x14ac:dyDescent="0.25">
      <c r="H614">
        <f t="shared" si="9"/>
        <v>90</v>
      </c>
    </row>
    <row r="615" spans="8:8" x14ac:dyDescent="0.25">
      <c r="H615">
        <f t="shared" si="9"/>
        <v>90</v>
      </c>
    </row>
    <row r="616" spans="8:8" x14ac:dyDescent="0.25">
      <c r="H616">
        <f t="shared" si="9"/>
        <v>90</v>
      </c>
    </row>
    <row r="617" spans="8:8" x14ac:dyDescent="0.25">
      <c r="H617">
        <f t="shared" si="9"/>
        <v>90</v>
      </c>
    </row>
    <row r="618" spans="8:8" x14ac:dyDescent="0.25">
      <c r="H618">
        <f t="shared" si="9"/>
        <v>90</v>
      </c>
    </row>
    <row r="619" spans="8:8" x14ac:dyDescent="0.25">
      <c r="H619">
        <f t="shared" si="9"/>
        <v>90</v>
      </c>
    </row>
    <row r="620" spans="8:8" x14ac:dyDescent="0.25">
      <c r="H620">
        <f t="shared" si="9"/>
        <v>90</v>
      </c>
    </row>
    <row r="621" spans="8:8" x14ac:dyDescent="0.25">
      <c r="H621">
        <f t="shared" si="9"/>
        <v>90</v>
      </c>
    </row>
    <row r="622" spans="8:8" x14ac:dyDescent="0.25">
      <c r="H622">
        <f t="shared" si="9"/>
        <v>90</v>
      </c>
    </row>
    <row r="623" spans="8:8" x14ac:dyDescent="0.25">
      <c r="H623">
        <f t="shared" si="9"/>
        <v>90</v>
      </c>
    </row>
    <row r="624" spans="8:8" x14ac:dyDescent="0.25">
      <c r="H624">
        <f t="shared" si="9"/>
        <v>90</v>
      </c>
    </row>
    <row r="625" spans="8:8" x14ac:dyDescent="0.25">
      <c r="H625">
        <f t="shared" si="9"/>
        <v>90</v>
      </c>
    </row>
    <row r="626" spans="8:8" x14ac:dyDescent="0.25">
      <c r="H626">
        <f t="shared" si="9"/>
        <v>90</v>
      </c>
    </row>
    <row r="627" spans="8:8" x14ac:dyDescent="0.25">
      <c r="H627">
        <f t="shared" si="9"/>
        <v>90</v>
      </c>
    </row>
    <row r="628" spans="8:8" x14ac:dyDescent="0.25">
      <c r="H628">
        <f t="shared" si="9"/>
        <v>90</v>
      </c>
    </row>
    <row r="629" spans="8:8" x14ac:dyDescent="0.25">
      <c r="H629">
        <f t="shared" si="9"/>
        <v>90</v>
      </c>
    </row>
    <row r="630" spans="8:8" x14ac:dyDescent="0.25">
      <c r="H630">
        <f t="shared" si="9"/>
        <v>90</v>
      </c>
    </row>
    <row r="631" spans="8:8" x14ac:dyDescent="0.25">
      <c r="H631">
        <f t="shared" si="9"/>
        <v>90</v>
      </c>
    </row>
    <row r="632" spans="8:8" x14ac:dyDescent="0.25">
      <c r="H632">
        <f t="shared" si="9"/>
        <v>90</v>
      </c>
    </row>
    <row r="633" spans="8:8" x14ac:dyDescent="0.25">
      <c r="H633">
        <f t="shared" si="9"/>
        <v>90</v>
      </c>
    </row>
    <row r="634" spans="8:8" x14ac:dyDescent="0.25">
      <c r="H634">
        <f t="shared" si="9"/>
        <v>90</v>
      </c>
    </row>
    <row r="635" spans="8:8" x14ac:dyDescent="0.25">
      <c r="H635">
        <f t="shared" si="9"/>
        <v>90</v>
      </c>
    </row>
    <row r="636" spans="8:8" x14ac:dyDescent="0.25">
      <c r="H636">
        <f t="shared" si="9"/>
        <v>90</v>
      </c>
    </row>
    <row r="637" spans="8:8" x14ac:dyDescent="0.25">
      <c r="H637">
        <f t="shared" si="9"/>
        <v>90</v>
      </c>
    </row>
    <row r="638" spans="8:8" x14ac:dyDescent="0.25">
      <c r="H638">
        <f t="shared" si="9"/>
        <v>90</v>
      </c>
    </row>
    <row r="639" spans="8:8" x14ac:dyDescent="0.25">
      <c r="H639">
        <f t="shared" si="9"/>
        <v>90</v>
      </c>
    </row>
    <row r="640" spans="8:8" x14ac:dyDescent="0.25">
      <c r="H640">
        <f t="shared" si="9"/>
        <v>90</v>
      </c>
    </row>
    <row r="641" spans="8:8" x14ac:dyDescent="0.25">
      <c r="H641">
        <f t="shared" si="9"/>
        <v>90</v>
      </c>
    </row>
    <row r="642" spans="8:8" x14ac:dyDescent="0.25">
      <c r="H642">
        <f t="shared" si="9"/>
        <v>90</v>
      </c>
    </row>
    <row r="643" spans="8:8" x14ac:dyDescent="0.25">
      <c r="H643">
        <f t="shared" ref="H643:H706" si="10">H$2</f>
        <v>90</v>
      </c>
    </row>
    <row r="644" spans="8:8" x14ac:dyDescent="0.25">
      <c r="H644">
        <f t="shared" si="10"/>
        <v>90</v>
      </c>
    </row>
    <row r="645" spans="8:8" x14ac:dyDescent="0.25">
      <c r="H645">
        <f t="shared" si="10"/>
        <v>90</v>
      </c>
    </row>
    <row r="646" spans="8:8" x14ac:dyDescent="0.25">
      <c r="H646">
        <f t="shared" si="10"/>
        <v>90</v>
      </c>
    </row>
    <row r="647" spans="8:8" x14ac:dyDescent="0.25">
      <c r="H647">
        <f t="shared" si="10"/>
        <v>90</v>
      </c>
    </row>
    <row r="648" spans="8:8" x14ac:dyDescent="0.25">
      <c r="H648">
        <f t="shared" si="10"/>
        <v>90</v>
      </c>
    </row>
    <row r="649" spans="8:8" x14ac:dyDescent="0.25">
      <c r="H649">
        <f t="shared" si="10"/>
        <v>90</v>
      </c>
    </row>
    <row r="650" spans="8:8" x14ac:dyDescent="0.25">
      <c r="H650">
        <f t="shared" si="10"/>
        <v>90</v>
      </c>
    </row>
    <row r="651" spans="8:8" x14ac:dyDescent="0.25">
      <c r="H651">
        <f t="shared" si="10"/>
        <v>90</v>
      </c>
    </row>
    <row r="652" spans="8:8" x14ac:dyDescent="0.25">
      <c r="H652">
        <f t="shared" si="10"/>
        <v>90</v>
      </c>
    </row>
    <row r="653" spans="8:8" x14ac:dyDescent="0.25">
      <c r="H653">
        <f t="shared" si="10"/>
        <v>90</v>
      </c>
    </row>
    <row r="654" spans="8:8" x14ac:dyDescent="0.25">
      <c r="H654">
        <f t="shared" si="10"/>
        <v>90</v>
      </c>
    </row>
    <row r="655" spans="8:8" x14ac:dyDescent="0.25">
      <c r="H655">
        <f t="shared" si="10"/>
        <v>90</v>
      </c>
    </row>
    <row r="656" spans="8:8" x14ac:dyDescent="0.25">
      <c r="H656">
        <f t="shared" si="10"/>
        <v>90</v>
      </c>
    </row>
    <row r="657" spans="8:8" x14ac:dyDescent="0.25">
      <c r="H657">
        <f t="shared" si="10"/>
        <v>90</v>
      </c>
    </row>
    <row r="658" spans="8:8" x14ac:dyDescent="0.25">
      <c r="H658">
        <f t="shared" si="10"/>
        <v>90</v>
      </c>
    </row>
    <row r="659" spans="8:8" x14ac:dyDescent="0.25">
      <c r="H659">
        <f t="shared" si="10"/>
        <v>90</v>
      </c>
    </row>
    <row r="660" spans="8:8" x14ac:dyDescent="0.25">
      <c r="H660">
        <f t="shared" si="10"/>
        <v>90</v>
      </c>
    </row>
    <row r="661" spans="8:8" x14ac:dyDescent="0.25">
      <c r="H661">
        <f t="shared" si="10"/>
        <v>90</v>
      </c>
    </row>
    <row r="662" spans="8:8" x14ac:dyDescent="0.25">
      <c r="H662">
        <f t="shared" si="10"/>
        <v>90</v>
      </c>
    </row>
    <row r="663" spans="8:8" x14ac:dyDescent="0.25">
      <c r="H663">
        <f t="shared" si="10"/>
        <v>90</v>
      </c>
    </row>
    <row r="664" spans="8:8" x14ac:dyDescent="0.25">
      <c r="H664">
        <f t="shared" si="10"/>
        <v>90</v>
      </c>
    </row>
    <row r="665" spans="8:8" x14ac:dyDescent="0.25">
      <c r="H665">
        <f t="shared" si="10"/>
        <v>90</v>
      </c>
    </row>
    <row r="666" spans="8:8" x14ac:dyDescent="0.25">
      <c r="H666">
        <f t="shared" si="10"/>
        <v>90</v>
      </c>
    </row>
    <row r="667" spans="8:8" x14ac:dyDescent="0.25">
      <c r="H667">
        <f t="shared" si="10"/>
        <v>90</v>
      </c>
    </row>
    <row r="668" spans="8:8" x14ac:dyDescent="0.25">
      <c r="H668">
        <f t="shared" si="10"/>
        <v>90</v>
      </c>
    </row>
    <row r="669" spans="8:8" x14ac:dyDescent="0.25">
      <c r="H669">
        <f t="shared" si="10"/>
        <v>90</v>
      </c>
    </row>
    <row r="670" spans="8:8" x14ac:dyDescent="0.25">
      <c r="H670">
        <f t="shared" si="10"/>
        <v>90</v>
      </c>
    </row>
    <row r="671" spans="8:8" x14ac:dyDescent="0.25">
      <c r="H671">
        <f t="shared" si="10"/>
        <v>90</v>
      </c>
    </row>
    <row r="672" spans="8:8" x14ac:dyDescent="0.25">
      <c r="H672">
        <f t="shared" si="10"/>
        <v>90</v>
      </c>
    </row>
    <row r="673" spans="8:8" x14ac:dyDescent="0.25">
      <c r="H673">
        <f t="shared" si="10"/>
        <v>90</v>
      </c>
    </row>
    <row r="674" spans="8:8" x14ac:dyDescent="0.25">
      <c r="H674">
        <f t="shared" si="10"/>
        <v>90</v>
      </c>
    </row>
    <row r="675" spans="8:8" x14ac:dyDescent="0.25">
      <c r="H675">
        <f t="shared" si="10"/>
        <v>90</v>
      </c>
    </row>
    <row r="676" spans="8:8" x14ac:dyDescent="0.25">
      <c r="H676">
        <f t="shared" si="10"/>
        <v>90</v>
      </c>
    </row>
    <row r="677" spans="8:8" x14ac:dyDescent="0.25">
      <c r="H677">
        <f t="shared" si="10"/>
        <v>90</v>
      </c>
    </row>
    <row r="678" spans="8:8" x14ac:dyDescent="0.25">
      <c r="H678">
        <f t="shared" si="10"/>
        <v>90</v>
      </c>
    </row>
    <row r="679" spans="8:8" x14ac:dyDescent="0.25">
      <c r="H679">
        <f t="shared" si="10"/>
        <v>90</v>
      </c>
    </row>
    <row r="680" spans="8:8" x14ac:dyDescent="0.25">
      <c r="H680">
        <f t="shared" si="10"/>
        <v>90</v>
      </c>
    </row>
    <row r="681" spans="8:8" x14ac:dyDescent="0.25">
      <c r="H681">
        <f t="shared" si="10"/>
        <v>90</v>
      </c>
    </row>
    <row r="682" spans="8:8" x14ac:dyDescent="0.25">
      <c r="H682">
        <f t="shared" si="10"/>
        <v>90</v>
      </c>
    </row>
    <row r="683" spans="8:8" x14ac:dyDescent="0.25">
      <c r="H683">
        <f t="shared" si="10"/>
        <v>90</v>
      </c>
    </row>
    <row r="684" spans="8:8" x14ac:dyDescent="0.25">
      <c r="H684">
        <f t="shared" si="10"/>
        <v>90</v>
      </c>
    </row>
    <row r="685" spans="8:8" x14ac:dyDescent="0.25">
      <c r="H685">
        <f t="shared" si="10"/>
        <v>90</v>
      </c>
    </row>
    <row r="686" spans="8:8" x14ac:dyDescent="0.25">
      <c r="H686">
        <f t="shared" si="10"/>
        <v>90</v>
      </c>
    </row>
    <row r="687" spans="8:8" x14ac:dyDescent="0.25">
      <c r="H687">
        <f t="shared" si="10"/>
        <v>90</v>
      </c>
    </row>
    <row r="688" spans="8:8" x14ac:dyDescent="0.25">
      <c r="H688">
        <f t="shared" si="10"/>
        <v>90</v>
      </c>
    </row>
    <row r="689" spans="8:8" x14ac:dyDescent="0.25">
      <c r="H689">
        <f t="shared" si="10"/>
        <v>90</v>
      </c>
    </row>
    <row r="690" spans="8:8" x14ac:dyDescent="0.25">
      <c r="H690">
        <f t="shared" si="10"/>
        <v>90</v>
      </c>
    </row>
    <row r="691" spans="8:8" x14ac:dyDescent="0.25">
      <c r="H691">
        <f t="shared" si="10"/>
        <v>90</v>
      </c>
    </row>
    <row r="692" spans="8:8" x14ac:dyDescent="0.25">
      <c r="H692">
        <f t="shared" si="10"/>
        <v>90</v>
      </c>
    </row>
    <row r="693" spans="8:8" x14ac:dyDescent="0.25">
      <c r="H693">
        <f t="shared" si="10"/>
        <v>90</v>
      </c>
    </row>
    <row r="694" spans="8:8" x14ac:dyDescent="0.25">
      <c r="H694">
        <f t="shared" si="10"/>
        <v>90</v>
      </c>
    </row>
    <row r="695" spans="8:8" x14ac:dyDescent="0.25">
      <c r="H695">
        <f t="shared" si="10"/>
        <v>90</v>
      </c>
    </row>
    <row r="696" spans="8:8" x14ac:dyDescent="0.25">
      <c r="H696">
        <f t="shared" si="10"/>
        <v>90</v>
      </c>
    </row>
    <row r="697" spans="8:8" x14ac:dyDescent="0.25">
      <c r="H697">
        <f t="shared" si="10"/>
        <v>90</v>
      </c>
    </row>
    <row r="698" spans="8:8" x14ac:dyDescent="0.25">
      <c r="H698">
        <f t="shared" si="10"/>
        <v>90</v>
      </c>
    </row>
    <row r="699" spans="8:8" x14ac:dyDescent="0.25">
      <c r="H699">
        <f t="shared" si="10"/>
        <v>90</v>
      </c>
    </row>
    <row r="700" spans="8:8" x14ac:dyDescent="0.25">
      <c r="H700">
        <f t="shared" si="10"/>
        <v>90</v>
      </c>
    </row>
    <row r="701" spans="8:8" x14ac:dyDescent="0.25">
      <c r="H701">
        <f t="shared" si="10"/>
        <v>90</v>
      </c>
    </row>
    <row r="702" spans="8:8" x14ac:dyDescent="0.25">
      <c r="H702">
        <f t="shared" si="10"/>
        <v>90</v>
      </c>
    </row>
    <row r="703" spans="8:8" x14ac:dyDescent="0.25">
      <c r="H703">
        <f t="shared" si="10"/>
        <v>90</v>
      </c>
    </row>
    <row r="704" spans="8:8" x14ac:dyDescent="0.25">
      <c r="H704">
        <f t="shared" si="10"/>
        <v>90</v>
      </c>
    </row>
    <row r="705" spans="8:8" x14ac:dyDescent="0.25">
      <c r="H705">
        <f t="shared" si="10"/>
        <v>90</v>
      </c>
    </row>
    <row r="706" spans="8:8" x14ac:dyDescent="0.25">
      <c r="H706">
        <f t="shared" si="10"/>
        <v>90</v>
      </c>
    </row>
    <row r="707" spans="8:8" x14ac:dyDescent="0.25">
      <c r="H707">
        <f t="shared" ref="H707:H770" si="11">H$2</f>
        <v>90</v>
      </c>
    </row>
    <row r="708" spans="8:8" x14ac:dyDescent="0.25">
      <c r="H708">
        <f t="shared" si="11"/>
        <v>90</v>
      </c>
    </row>
    <row r="709" spans="8:8" x14ac:dyDescent="0.25">
      <c r="H709">
        <f t="shared" si="11"/>
        <v>90</v>
      </c>
    </row>
    <row r="710" spans="8:8" x14ac:dyDescent="0.25">
      <c r="H710">
        <f t="shared" si="11"/>
        <v>90</v>
      </c>
    </row>
    <row r="711" spans="8:8" x14ac:dyDescent="0.25">
      <c r="H711">
        <f t="shared" si="11"/>
        <v>90</v>
      </c>
    </row>
    <row r="712" spans="8:8" x14ac:dyDescent="0.25">
      <c r="H712">
        <f t="shared" si="11"/>
        <v>90</v>
      </c>
    </row>
    <row r="713" spans="8:8" x14ac:dyDescent="0.25">
      <c r="H713">
        <f t="shared" si="11"/>
        <v>90</v>
      </c>
    </row>
    <row r="714" spans="8:8" x14ac:dyDescent="0.25">
      <c r="H714">
        <f t="shared" si="11"/>
        <v>90</v>
      </c>
    </row>
    <row r="715" spans="8:8" x14ac:dyDescent="0.25">
      <c r="H715">
        <f t="shared" si="11"/>
        <v>90</v>
      </c>
    </row>
    <row r="716" spans="8:8" x14ac:dyDescent="0.25">
      <c r="H716">
        <f t="shared" si="11"/>
        <v>90</v>
      </c>
    </row>
    <row r="717" spans="8:8" x14ac:dyDescent="0.25">
      <c r="H717">
        <f t="shared" si="11"/>
        <v>90</v>
      </c>
    </row>
    <row r="718" spans="8:8" x14ac:dyDescent="0.25">
      <c r="H718">
        <f t="shared" si="11"/>
        <v>90</v>
      </c>
    </row>
    <row r="719" spans="8:8" x14ac:dyDescent="0.25">
      <c r="H719">
        <f t="shared" si="11"/>
        <v>90</v>
      </c>
    </row>
    <row r="720" spans="8:8" x14ac:dyDescent="0.25">
      <c r="H720">
        <f t="shared" si="11"/>
        <v>90</v>
      </c>
    </row>
    <row r="721" spans="8:8" x14ac:dyDescent="0.25">
      <c r="H721">
        <f t="shared" si="11"/>
        <v>90</v>
      </c>
    </row>
    <row r="722" spans="8:8" x14ac:dyDescent="0.25">
      <c r="H722">
        <f t="shared" si="11"/>
        <v>90</v>
      </c>
    </row>
    <row r="723" spans="8:8" x14ac:dyDescent="0.25">
      <c r="H723">
        <f t="shared" si="11"/>
        <v>90</v>
      </c>
    </row>
    <row r="724" spans="8:8" x14ac:dyDescent="0.25">
      <c r="H724">
        <f t="shared" si="11"/>
        <v>90</v>
      </c>
    </row>
    <row r="725" spans="8:8" x14ac:dyDescent="0.25">
      <c r="H725">
        <f t="shared" si="11"/>
        <v>90</v>
      </c>
    </row>
    <row r="726" spans="8:8" x14ac:dyDescent="0.25">
      <c r="H726">
        <f t="shared" si="11"/>
        <v>90</v>
      </c>
    </row>
    <row r="727" spans="8:8" x14ac:dyDescent="0.25">
      <c r="H727">
        <f t="shared" si="11"/>
        <v>90</v>
      </c>
    </row>
    <row r="728" spans="8:8" x14ac:dyDescent="0.25">
      <c r="H728">
        <f t="shared" si="11"/>
        <v>90</v>
      </c>
    </row>
    <row r="729" spans="8:8" x14ac:dyDescent="0.25">
      <c r="H729">
        <f t="shared" si="11"/>
        <v>90</v>
      </c>
    </row>
    <row r="730" spans="8:8" x14ac:dyDescent="0.25">
      <c r="H730">
        <f t="shared" si="11"/>
        <v>90</v>
      </c>
    </row>
    <row r="731" spans="8:8" x14ac:dyDescent="0.25">
      <c r="H731">
        <f t="shared" si="11"/>
        <v>90</v>
      </c>
    </row>
    <row r="732" spans="8:8" x14ac:dyDescent="0.25">
      <c r="H732">
        <f t="shared" si="11"/>
        <v>90</v>
      </c>
    </row>
    <row r="733" spans="8:8" x14ac:dyDescent="0.25">
      <c r="H733">
        <f t="shared" si="11"/>
        <v>90</v>
      </c>
    </row>
    <row r="734" spans="8:8" x14ac:dyDescent="0.25">
      <c r="H734">
        <f t="shared" si="11"/>
        <v>90</v>
      </c>
    </row>
    <row r="735" spans="8:8" x14ac:dyDescent="0.25">
      <c r="H735">
        <f t="shared" si="11"/>
        <v>90</v>
      </c>
    </row>
    <row r="736" spans="8:8" x14ac:dyDescent="0.25">
      <c r="H736">
        <f t="shared" si="11"/>
        <v>90</v>
      </c>
    </row>
    <row r="737" spans="8:8" x14ac:dyDescent="0.25">
      <c r="H737">
        <f t="shared" si="11"/>
        <v>90</v>
      </c>
    </row>
    <row r="738" spans="8:8" x14ac:dyDescent="0.25">
      <c r="H738">
        <f t="shared" si="11"/>
        <v>90</v>
      </c>
    </row>
    <row r="739" spans="8:8" x14ac:dyDescent="0.25">
      <c r="H739">
        <f t="shared" si="11"/>
        <v>90</v>
      </c>
    </row>
    <row r="740" spans="8:8" x14ac:dyDescent="0.25">
      <c r="H740">
        <f t="shared" si="11"/>
        <v>90</v>
      </c>
    </row>
    <row r="741" spans="8:8" x14ac:dyDescent="0.25">
      <c r="H741">
        <f t="shared" si="11"/>
        <v>90</v>
      </c>
    </row>
    <row r="742" spans="8:8" x14ac:dyDescent="0.25">
      <c r="H742">
        <f t="shared" si="11"/>
        <v>90</v>
      </c>
    </row>
    <row r="743" spans="8:8" x14ac:dyDescent="0.25">
      <c r="H743">
        <f t="shared" si="11"/>
        <v>90</v>
      </c>
    </row>
    <row r="744" spans="8:8" x14ac:dyDescent="0.25">
      <c r="H744">
        <f t="shared" si="11"/>
        <v>90</v>
      </c>
    </row>
    <row r="745" spans="8:8" x14ac:dyDescent="0.25">
      <c r="H745">
        <f t="shared" si="11"/>
        <v>90</v>
      </c>
    </row>
    <row r="746" spans="8:8" x14ac:dyDescent="0.25">
      <c r="H746">
        <f t="shared" si="11"/>
        <v>90</v>
      </c>
    </row>
    <row r="747" spans="8:8" x14ac:dyDescent="0.25">
      <c r="H747">
        <f t="shared" si="11"/>
        <v>90</v>
      </c>
    </row>
    <row r="748" spans="8:8" x14ac:dyDescent="0.25">
      <c r="H748">
        <f t="shared" si="11"/>
        <v>90</v>
      </c>
    </row>
    <row r="749" spans="8:8" x14ac:dyDescent="0.25">
      <c r="H749">
        <f t="shared" si="11"/>
        <v>90</v>
      </c>
    </row>
    <row r="750" spans="8:8" x14ac:dyDescent="0.25">
      <c r="H750">
        <f t="shared" si="11"/>
        <v>90</v>
      </c>
    </row>
    <row r="751" spans="8:8" x14ac:dyDescent="0.25">
      <c r="H751">
        <f t="shared" si="11"/>
        <v>90</v>
      </c>
    </row>
    <row r="752" spans="8:8" x14ac:dyDescent="0.25">
      <c r="H752">
        <f t="shared" si="11"/>
        <v>90</v>
      </c>
    </row>
    <row r="753" spans="8:8" x14ac:dyDescent="0.25">
      <c r="H753">
        <f t="shared" si="11"/>
        <v>90</v>
      </c>
    </row>
    <row r="754" spans="8:8" x14ac:dyDescent="0.25">
      <c r="H754">
        <f t="shared" si="11"/>
        <v>90</v>
      </c>
    </row>
    <row r="755" spans="8:8" x14ac:dyDescent="0.25">
      <c r="H755">
        <f t="shared" si="11"/>
        <v>90</v>
      </c>
    </row>
    <row r="756" spans="8:8" x14ac:dyDescent="0.25">
      <c r="H756">
        <f t="shared" si="11"/>
        <v>90</v>
      </c>
    </row>
    <row r="757" spans="8:8" x14ac:dyDescent="0.25">
      <c r="H757">
        <f t="shared" si="11"/>
        <v>90</v>
      </c>
    </row>
    <row r="758" spans="8:8" x14ac:dyDescent="0.25">
      <c r="H758">
        <f t="shared" si="11"/>
        <v>90</v>
      </c>
    </row>
    <row r="759" spans="8:8" x14ac:dyDescent="0.25">
      <c r="H759">
        <f t="shared" si="11"/>
        <v>90</v>
      </c>
    </row>
    <row r="760" spans="8:8" x14ac:dyDescent="0.25">
      <c r="H760">
        <f t="shared" si="11"/>
        <v>90</v>
      </c>
    </row>
    <row r="761" spans="8:8" x14ac:dyDescent="0.25">
      <c r="H761">
        <f t="shared" si="11"/>
        <v>90</v>
      </c>
    </row>
    <row r="762" spans="8:8" x14ac:dyDescent="0.25">
      <c r="H762">
        <f t="shared" si="11"/>
        <v>90</v>
      </c>
    </row>
    <row r="763" spans="8:8" x14ac:dyDescent="0.25">
      <c r="H763">
        <f t="shared" si="11"/>
        <v>90</v>
      </c>
    </row>
    <row r="764" spans="8:8" x14ac:dyDescent="0.25">
      <c r="H764">
        <f t="shared" si="11"/>
        <v>90</v>
      </c>
    </row>
    <row r="765" spans="8:8" x14ac:dyDescent="0.25">
      <c r="H765">
        <f t="shared" si="11"/>
        <v>90</v>
      </c>
    </row>
    <row r="766" spans="8:8" x14ac:dyDescent="0.25">
      <c r="H766">
        <f t="shared" si="11"/>
        <v>90</v>
      </c>
    </row>
    <row r="767" spans="8:8" x14ac:dyDescent="0.25">
      <c r="H767">
        <f t="shared" si="11"/>
        <v>90</v>
      </c>
    </row>
    <row r="768" spans="8:8" x14ac:dyDescent="0.25">
      <c r="H768">
        <f t="shared" si="11"/>
        <v>90</v>
      </c>
    </row>
    <row r="769" spans="8:8" x14ac:dyDescent="0.25">
      <c r="H769">
        <f t="shared" si="11"/>
        <v>90</v>
      </c>
    </row>
    <row r="770" spans="8:8" x14ac:dyDescent="0.25">
      <c r="H770">
        <f t="shared" si="11"/>
        <v>90</v>
      </c>
    </row>
    <row r="771" spans="8:8" x14ac:dyDescent="0.25">
      <c r="H771">
        <f t="shared" ref="H771:H834" si="12">H$2</f>
        <v>90</v>
      </c>
    </row>
    <row r="772" spans="8:8" x14ac:dyDescent="0.25">
      <c r="H772">
        <f t="shared" si="12"/>
        <v>90</v>
      </c>
    </row>
    <row r="773" spans="8:8" x14ac:dyDescent="0.25">
      <c r="H773">
        <f t="shared" si="12"/>
        <v>90</v>
      </c>
    </row>
    <row r="774" spans="8:8" x14ac:dyDescent="0.25">
      <c r="H774">
        <f t="shared" si="12"/>
        <v>90</v>
      </c>
    </row>
    <row r="775" spans="8:8" x14ac:dyDescent="0.25">
      <c r="H775">
        <f t="shared" si="12"/>
        <v>90</v>
      </c>
    </row>
    <row r="776" spans="8:8" x14ac:dyDescent="0.25">
      <c r="H776">
        <f t="shared" si="12"/>
        <v>90</v>
      </c>
    </row>
    <row r="777" spans="8:8" x14ac:dyDescent="0.25">
      <c r="H777">
        <f t="shared" si="12"/>
        <v>90</v>
      </c>
    </row>
    <row r="778" spans="8:8" x14ac:dyDescent="0.25">
      <c r="H778">
        <f t="shared" si="12"/>
        <v>90</v>
      </c>
    </row>
    <row r="779" spans="8:8" x14ac:dyDescent="0.25">
      <c r="H779">
        <f t="shared" si="12"/>
        <v>90</v>
      </c>
    </row>
    <row r="780" spans="8:8" x14ac:dyDescent="0.25">
      <c r="H780">
        <f t="shared" si="12"/>
        <v>90</v>
      </c>
    </row>
    <row r="781" spans="8:8" x14ac:dyDescent="0.25">
      <c r="H781">
        <f t="shared" si="12"/>
        <v>90</v>
      </c>
    </row>
    <row r="782" spans="8:8" x14ac:dyDescent="0.25">
      <c r="H782">
        <f t="shared" si="12"/>
        <v>90</v>
      </c>
    </row>
    <row r="783" spans="8:8" x14ac:dyDescent="0.25">
      <c r="H783">
        <f t="shared" si="12"/>
        <v>90</v>
      </c>
    </row>
    <row r="784" spans="8:8" x14ac:dyDescent="0.25">
      <c r="H784">
        <f t="shared" si="12"/>
        <v>90</v>
      </c>
    </row>
    <row r="785" spans="8:8" x14ac:dyDescent="0.25">
      <c r="H785">
        <f t="shared" si="12"/>
        <v>90</v>
      </c>
    </row>
    <row r="786" spans="8:8" x14ac:dyDescent="0.25">
      <c r="H786">
        <f t="shared" si="12"/>
        <v>90</v>
      </c>
    </row>
    <row r="787" spans="8:8" x14ac:dyDescent="0.25">
      <c r="H787">
        <f t="shared" si="12"/>
        <v>90</v>
      </c>
    </row>
    <row r="788" spans="8:8" x14ac:dyDescent="0.25">
      <c r="H788">
        <f t="shared" si="12"/>
        <v>90</v>
      </c>
    </row>
    <row r="789" spans="8:8" x14ac:dyDescent="0.25">
      <c r="H789">
        <f t="shared" si="12"/>
        <v>90</v>
      </c>
    </row>
    <row r="790" spans="8:8" x14ac:dyDescent="0.25">
      <c r="H790">
        <f t="shared" si="12"/>
        <v>90</v>
      </c>
    </row>
    <row r="791" spans="8:8" x14ac:dyDescent="0.25">
      <c r="H791">
        <f t="shared" si="12"/>
        <v>90</v>
      </c>
    </row>
    <row r="792" spans="8:8" x14ac:dyDescent="0.25">
      <c r="H792">
        <f t="shared" si="12"/>
        <v>90</v>
      </c>
    </row>
    <row r="793" spans="8:8" x14ac:dyDescent="0.25">
      <c r="H793">
        <f t="shared" si="12"/>
        <v>90</v>
      </c>
    </row>
    <row r="794" spans="8:8" x14ac:dyDescent="0.25">
      <c r="H794">
        <f t="shared" si="12"/>
        <v>90</v>
      </c>
    </row>
    <row r="795" spans="8:8" x14ac:dyDescent="0.25">
      <c r="H795">
        <f t="shared" si="12"/>
        <v>90</v>
      </c>
    </row>
    <row r="796" spans="8:8" x14ac:dyDescent="0.25">
      <c r="H796">
        <f t="shared" si="12"/>
        <v>90</v>
      </c>
    </row>
    <row r="797" spans="8:8" x14ac:dyDescent="0.25">
      <c r="H797">
        <f t="shared" si="12"/>
        <v>90</v>
      </c>
    </row>
    <row r="798" spans="8:8" x14ac:dyDescent="0.25">
      <c r="H798">
        <f t="shared" si="12"/>
        <v>90</v>
      </c>
    </row>
    <row r="799" spans="8:8" x14ac:dyDescent="0.25">
      <c r="H799">
        <f t="shared" si="12"/>
        <v>90</v>
      </c>
    </row>
    <row r="800" spans="8:8" x14ac:dyDescent="0.25">
      <c r="H800">
        <f t="shared" si="12"/>
        <v>90</v>
      </c>
    </row>
    <row r="801" spans="8:8" x14ac:dyDescent="0.25">
      <c r="H801">
        <f t="shared" si="12"/>
        <v>90</v>
      </c>
    </row>
    <row r="802" spans="8:8" x14ac:dyDescent="0.25">
      <c r="H802">
        <f t="shared" si="12"/>
        <v>90</v>
      </c>
    </row>
    <row r="803" spans="8:8" x14ac:dyDescent="0.25">
      <c r="H803">
        <f t="shared" si="12"/>
        <v>90</v>
      </c>
    </row>
    <row r="804" spans="8:8" x14ac:dyDescent="0.25">
      <c r="H804">
        <f t="shared" si="12"/>
        <v>90</v>
      </c>
    </row>
    <row r="805" spans="8:8" x14ac:dyDescent="0.25">
      <c r="H805">
        <f t="shared" si="12"/>
        <v>90</v>
      </c>
    </row>
    <row r="806" spans="8:8" x14ac:dyDescent="0.25">
      <c r="H806">
        <f t="shared" si="12"/>
        <v>90</v>
      </c>
    </row>
    <row r="807" spans="8:8" x14ac:dyDescent="0.25">
      <c r="H807">
        <f t="shared" si="12"/>
        <v>90</v>
      </c>
    </row>
    <row r="808" spans="8:8" x14ac:dyDescent="0.25">
      <c r="H808">
        <f t="shared" si="12"/>
        <v>90</v>
      </c>
    </row>
    <row r="809" spans="8:8" x14ac:dyDescent="0.25">
      <c r="H809">
        <f t="shared" si="12"/>
        <v>90</v>
      </c>
    </row>
    <row r="810" spans="8:8" x14ac:dyDescent="0.25">
      <c r="H810">
        <f t="shared" si="12"/>
        <v>90</v>
      </c>
    </row>
    <row r="811" spans="8:8" x14ac:dyDescent="0.25">
      <c r="H811">
        <f t="shared" si="12"/>
        <v>90</v>
      </c>
    </row>
    <row r="812" spans="8:8" x14ac:dyDescent="0.25">
      <c r="H812">
        <f t="shared" si="12"/>
        <v>90</v>
      </c>
    </row>
    <row r="813" spans="8:8" x14ac:dyDescent="0.25">
      <c r="H813">
        <f t="shared" si="12"/>
        <v>90</v>
      </c>
    </row>
    <row r="814" spans="8:8" x14ac:dyDescent="0.25">
      <c r="H814">
        <f t="shared" si="12"/>
        <v>90</v>
      </c>
    </row>
    <row r="815" spans="8:8" x14ac:dyDescent="0.25">
      <c r="H815">
        <f t="shared" si="12"/>
        <v>90</v>
      </c>
    </row>
    <row r="816" spans="8:8" x14ac:dyDescent="0.25">
      <c r="H816">
        <f t="shared" si="12"/>
        <v>90</v>
      </c>
    </row>
    <row r="817" spans="8:8" x14ac:dyDescent="0.25">
      <c r="H817">
        <f t="shared" si="12"/>
        <v>90</v>
      </c>
    </row>
    <row r="818" spans="8:8" x14ac:dyDescent="0.25">
      <c r="H818">
        <f t="shared" si="12"/>
        <v>90</v>
      </c>
    </row>
    <row r="819" spans="8:8" x14ac:dyDescent="0.25">
      <c r="H819">
        <f t="shared" si="12"/>
        <v>90</v>
      </c>
    </row>
    <row r="820" spans="8:8" x14ac:dyDescent="0.25">
      <c r="H820">
        <f t="shared" si="12"/>
        <v>90</v>
      </c>
    </row>
    <row r="821" spans="8:8" x14ac:dyDescent="0.25">
      <c r="H821">
        <f t="shared" si="12"/>
        <v>90</v>
      </c>
    </row>
    <row r="822" spans="8:8" x14ac:dyDescent="0.25">
      <c r="H822">
        <f t="shared" si="12"/>
        <v>90</v>
      </c>
    </row>
    <row r="823" spans="8:8" x14ac:dyDescent="0.25">
      <c r="H823">
        <f t="shared" si="12"/>
        <v>90</v>
      </c>
    </row>
    <row r="824" spans="8:8" x14ac:dyDescent="0.25">
      <c r="H824">
        <f t="shared" si="12"/>
        <v>90</v>
      </c>
    </row>
    <row r="825" spans="8:8" x14ac:dyDescent="0.25">
      <c r="H825">
        <f t="shared" si="12"/>
        <v>90</v>
      </c>
    </row>
    <row r="826" spans="8:8" x14ac:dyDescent="0.25">
      <c r="H826">
        <f t="shared" si="12"/>
        <v>90</v>
      </c>
    </row>
    <row r="827" spans="8:8" x14ac:dyDescent="0.25">
      <c r="H827">
        <f t="shared" si="12"/>
        <v>90</v>
      </c>
    </row>
    <row r="828" spans="8:8" x14ac:dyDescent="0.25">
      <c r="H828">
        <f t="shared" si="12"/>
        <v>90</v>
      </c>
    </row>
    <row r="829" spans="8:8" x14ac:dyDescent="0.25">
      <c r="H829">
        <f t="shared" si="12"/>
        <v>90</v>
      </c>
    </row>
    <row r="830" spans="8:8" x14ac:dyDescent="0.25">
      <c r="H830">
        <f t="shared" si="12"/>
        <v>90</v>
      </c>
    </row>
    <row r="831" spans="8:8" x14ac:dyDescent="0.25">
      <c r="H831">
        <f t="shared" si="12"/>
        <v>90</v>
      </c>
    </row>
    <row r="832" spans="8:8" x14ac:dyDescent="0.25">
      <c r="H832">
        <f t="shared" si="12"/>
        <v>90</v>
      </c>
    </row>
    <row r="833" spans="8:8" x14ac:dyDescent="0.25">
      <c r="H833">
        <f t="shared" si="12"/>
        <v>90</v>
      </c>
    </row>
    <row r="834" spans="8:8" x14ac:dyDescent="0.25">
      <c r="H834">
        <f t="shared" si="12"/>
        <v>90</v>
      </c>
    </row>
    <row r="835" spans="8:8" x14ac:dyDescent="0.25">
      <c r="H835">
        <f t="shared" ref="H835:H898" si="13">H$2</f>
        <v>90</v>
      </c>
    </row>
    <row r="836" spans="8:8" x14ac:dyDescent="0.25">
      <c r="H836">
        <f t="shared" si="13"/>
        <v>90</v>
      </c>
    </row>
    <row r="837" spans="8:8" x14ac:dyDescent="0.25">
      <c r="H837">
        <f t="shared" si="13"/>
        <v>90</v>
      </c>
    </row>
    <row r="838" spans="8:8" x14ac:dyDescent="0.25">
      <c r="H838">
        <f t="shared" si="13"/>
        <v>90</v>
      </c>
    </row>
    <row r="839" spans="8:8" x14ac:dyDescent="0.25">
      <c r="H839">
        <f t="shared" si="13"/>
        <v>90</v>
      </c>
    </row>
    <row r="840" spans="8:8" x14ac:dyDescent="0.25">
      <c r="H840">
        <f t="shared" si="13"/>
        <v>90</v>
      </c>
    </row>
    <row r="841" spans="8:8" x14ac:dyDescent="0.25">
      <c r="H841">
        <f t="shared" si="13"/>
        <v>90</v>
      </c>
    </row>
    <row r="842" spans="8:8" x14ac:dyDescent="0.25">
      <c r="H842">
        <f t="shared" si="13"/>
        <v>90</v>
      </c>
    </row>
    <row r="843" spans="8:8" x14ac:dyDescent="0.25">
      <c r="H843">
        <f t="shared" si="13"/>
        <v>90</v>
      </c>
    </row>
    <row r="844" spans="8:8" x14ac:dyDescent="0.25">
      <c r="H844">
        <f t="shared" si="13"/>
        <v>90</v>
      </c>
    </row>
    <row r="845" spans="8:8" x14ac:dyDescent="0.25">
      <c r="H845">
        <f t="shared" si="13"/>
        <v>90</v>
      </c>
    </row>
    <row r="846" spans="8:8" x14ac:dyDescent="0.25">
      <c r="H846">
        <f t="shared" si="13"/>
        <v>90</v>
      </c>
    </row>
    <row r="847" spans="8:8" x14ac:dyDescent="0.25">
      <c r="H847">
        <f t="shared" si="13"/>
        <v>90</v>
      </c>
    </row>
    <row r="848" spans="8:8" x14ac:dyDescent="0.25">
      <c r="H848">
        <f t="shared" si="13"/>
        <v>90</v>
      </c>
    </row>
    <row r="849" spans="8:8" x14ac:dyDescent="0.25">
      <c r="H849">
        <f t="shared" si="13"/>
        <v>90</v>
      </c>
    </row>
    <row r="850" spans="8:8" x14ac:dyDescent="0.25">
      <c r="H850">
        <f t="shared" si="13"/>
        <v>90</v>
      </c>
    </row>
    <row r="851" spans="8:8" x14ac:dyDescent="0.25">
      <c r="H851">
        <f t="shared" si="13"/>
        <v>90</v>
      </c>
    </row>
    <row r="852" spans="8:8" x14ac:dyDescent="0.25">
      <c r="H852">
        <f t="shared" si="13"/>
        <v>90</v>
      </c>
    </row>
    <row r="853" spans="8:8" x14ac:dyDescent="0.25">
      <c r="H853">
        <f t="shared" si="13"/>
        <v>90</v>
      </c>
    </row>
    <row r="854" spans="8:8" x14ac:dyDescent="0.25">
      <c r="H854">
        <f t="shared" si="13"/>
        <v>90</v>
      </c>
    </row>
    <row r="855" spans="8:8" x14ac:dyDescent="0.25">
      <c r="H855">
        <f t="shared" si="13"/>
        <v>90</v>
      </c>
    </row>
    <row r="856" spans="8:8" x14ac:dyDescent="0.25">
      <c r="H856">
        <f t="shared" si="13"/>
        <v>90</v>
      </c>
    </row>
    <row r="857" spans="8:8" x14ac:dyDescent="0.25">
      <c r="H857">
        <f t="shared" si="13"/>
        <v>90</v>
      </c>
    </row>
    <row r="858" spans="8:8" x14ac:dyDescent="0.25">
      <c r="H858">
        <f t="shared" si="13"/>
        <v>90</v>
      </c>
    </row>
    <row r="859" spans="8:8" x14ac:dyDescent="0.25">
      <c r="H859">
        <f t="shared" si="13"/>
        <v>90</v>
      </c>
    </row>
    <row r="860" spans="8:8" x14ac:dyDescent="0.25">
      <c r="H860">
        <f t="shared" si="13"/>
        <v>90</v>
      </c>
    </row>
    <row r="861" spans="8:8" x14ac:dyDescent="0.25">
      <c r="H861">
        <f t="shared" si="13"/>
        <v>90</v>
      </c>
    </row>
    <row r="862" spans="8:8" x14ac:dyDescent="0.25">
      <c r="H862">
        <f t="shared" si="13"/>
        <v>90</v>
      </c>
    </row>
    <row r="863" spans="8:8" x14ac:dyDescent="0.25">
      <c r="H863">
        <f t="shared" si="13"/>
        <v>90</v>
      </c>
    </row>
    <row r="864" spans="8:8" x14ac:dyDescent="0.25">
      <c r="H864">
        <f t="shared" si="13"/>
        <v>90</v>
      </c>
    </row>
    <row r="865" spans="8:8" x14ac:dyDescent="0.25">
      <c r="H865">
        <f t="shared" si="13"/>
        <v>90</v>
      </c>
    </row>
    <row r="866" spans="8:8" x14ac:dyDescent="0.25">
      <c r="H866">
        <f t="shared" si="13"/>
        <v>90</v>
      </c>
    </row>
    <row r="867" spans="8:8" x14ac:dyDescent="0.25">
      <c r="H867">
        <f t="shared" si="13"/>
        <v>90</v>
      </c>
    </row>
    <row r="868" spans="8:8" x14ac:dyDescent="0.25">
      <c r="H868">
        <f t="shared" si="13"/>
        <v>90</v>
      </c>
    </row>
    <row r="869" spans="8:8" x14ac:dyDescent="0.25">
      <c r="H869">
        <f t="shared" si="13"/>
        <v>90</v>
      </c>
    </row>
    <row r="870" spans="8:8" x14ac:dyDescent="0.25">
      <c r="H870">
        <f t="shared" si="13"/>
        <v>90</v>
      </c>
    </row>
    <row r="871" spans="8:8" x14ac:dyDescent="0.25">
      <c r="H871">
        <f t="shared" si="13"/>
        <v>90</v>
      </c>
    </row>
    <row r="872" spans="8:8" x14ac:dyDescent="0.25">
      <c r="H872">
        <f t="shared" si="13"/>
        <v>90</v>
      </c>
    </row>
    <row r="873" spans="8:8" x14ac:dyDescent="0.25">
      <c r="H873">
        <f t="shared" si="13"/>
        <v>90</v>
      </c>
    </row>
    <row r="874" spans="8:8" x14ac:dyDescent="0.25">
      <c r="H874">
        <f t="shared" si="13"/>
        <v>90</v>
      </c>
    </row>
    <row r="875" spans="8:8" x14ac:dyDescent="0.25">
      <c r="H875">
        <f t="shared" si="13"/>
        <v>90</v>
      </c>
    </row>
    <row r="876" spans="8:8" x14ac:dyDescent="0.25">
      <c r="H876">
        <f t="shared" si="13"/>
        <v>90</v>
      </c>
    </row>
    <row r="877" spans="8:8" x14ac:dyDescent="0.25">
      <c r="H877">
        <f t="shared" si="13"/>
        <v>90</v>
      </c>
    </row>
    <row r="878" spans="8:8" x14ac:dyDescent="0.25">
      <c r="H878">
        <f t="shared" si="13"/>
        <v>90</v>
      </c>
    </row>
    <row r="879" spans="8:8" x14ac:dyDescent="0.25">
      <c r="H879">
        <f t="shared" si="13"/>
        <v>90</v>
      </c>
    </row>
    <row r="880" spans="8:8" x14ac:dyDescent="0.25">
      <c r="H880">
        <f t="shared" si="13"/>
        <v>90</v>
      </c>
    </row>
    <row r="881" spans="8:8" x14ac:dyDescent="0.25">
      <c r="H881">
        <f t="shared" si="13"/>
        <v>90</v>
      </c>
    </row>
    <row r="882" spans="8:8" x14ac:dyDescent="0.25">
      <c r="H882">
        <f t="shared" si="13"/>
        <v>90</v>
      </c>
    </row>
    <row r="883" spans="8:8" x14ac:dyDescent="0.25">
      <c r="H883">
        <f t="shared" si="13"/>
        <v>90</v>
      </c>
    </row>
    <row r="884" spans="8:8" x14ac:dyDescent="0.25">
      <c r="H884">
        <f t="shared" si="13"/>
        <v>90</v>
      </c>
    </row>
    <row r="885" spans="8:8" x14ac:dyDescent="0.25">
      <c r="H885">
        <f t="shared" si="13"/>
        <v>90</v>
      </c>
    </row>
    <row r="886" spans="8:8" x14ac:dyDescent="0.25">
      <c r="H886">
        <f t="shared" si="13"/>
        <v>90</v>
      </c>
    </row>
    <row r="887" spans="8:8" x14ac:dyDescent="0.25">
      <c r="H887">
        <f t="shared" si="13"/>
        <v>90</v>
      </c>
    </row>
    <row r="888" spans="8:8" x14ac:dyDescent="0.25">
      <c r="H888">
        <f t="shared" si="13"/>
        <v>90</v>
      </c>
    </row>
    <row r="889" spans="8:8" x14ac:dyDescent="0.25">
      <c r="H889">
        <f t="shared" si="13"/>
        <v>90</v>
      </c>
    </row>
    <row r="890" spans="8:8" x14ac:dyDescent="0.25">
      <c r="H890">
        <f t="shared" si="13"/>
        <v>90</v>
      </c>
    </row>
    <row r="891" spans="8:8" x14ac:dyDescent="0.25">
      <c r="H891">
        <f t="shared" si="13"/>
        <v>90</v>
      </c>
    </row>
    <row r="892" spans="8:8" x14ac:dyDescent="0.25">
      <c r="H892">
        <f t="shared" si="13"/>
        <v>90</v>
      </c>
    </row>
    <row r="893" spans="8:8" x14ac:dyDescent="0.25">
      <c r="H893">
        <f t="shared" si="13"/>
        <v>90</v>
      </c>
    </row>
    <row r="894" spans="8:8" x14ac:dyDescent="0.25">
      <c r="H894">
        <f t="shared" si="13"/>
        <v>90</v>
      </c>
    </row>
    <row r="895" spans="8:8" x14ac:dyDescent="0.25">
      <c r="H895">
        <f t="shared" si="13"/>
        <v>90</v>
      </c>
    </row>
    <row r="896" spans="8:8" x14ac:dyDescent="0.25">
      <c r="H896">
        <f t="shared" si="13"/>
        <v>90</v>
      </c>
    </row>
    <row r="897" spans="8:8" x14ac:dyDescent="0.25">
      <c r="H897">
        <f t="shared" si="13"/>
        <v>90</v>
      </c>
    </row>
    <row r="898" spans="8:8" x14ac:dyDescent="0.25">
      <c r="H898">
        <f t="shared" si="13"/>
        <v>90</v>
      </c>
    </row>
    <row r="899" spans="8:8" x14ac:dyDescent="0.25">
      <c r="H899">
        <f t="shared" ref="H899:H962" si="14">H$2</f>
        <v>90</v>
      </c>
    </row>
    <row r="900" spans="8:8" x14ac:dyDescent="0.25">
      <c r="H900">
        <f t="shared" si="14"/>
        <v>90</v>
      </c>
    </row>
    <row r="901" spans="8:8" x14ac:dyDescent="0.25">
      <c r="H901">
        <f t="shared" si="14"/>
        <v>90</v>
      </c>
    </row>
    <row r="902" spans="8:8" x14ac:dyDescent="0.25">
      <c r="H902">
        <f t="shared" si="14"/>
        <v>90</v>
      </c>
    </row>
    <row r="903" spans="8:8" x14ac:dyDescent="0.25">
      <c r="H903">
        <f t="shared" si="14"/>
        <v>90</v>
      </c>
    </row>
    <row r="904" spans="8:8" x14ac:dyDescent="0.25">
      <c r="H904">
        <f t="shared" si="14"/>
        <v>90</v>
      </c>
    </row>
    <row r="905" spans="8:8" x14ac:dyDescent="0.25">
      <c r="H905">
        <f t="shared" si="14"/>
        <v>90</v>
      </c>
    </row>
    <row r="906" spans="8:8" x14ac:dyDescent="0.25">
      <c r="H906">
        <f t="shared" si="14"/>
        <v>90</v>
      </c>
    </row>
    <row r="907" spans="8:8" x14ac:dyDescent="0.25">
      <c r="H907">
        <f t="shared" si="14"/>
        <v>90</v>
      </c>
    </row>
    <row r="908" spans="8:8" x14ac:dyDescent="0.25">
      <c r="H908">
        <f t="shared" si="14"/>
        <v>90</v>
      </c>
    </row>
    <row r="909" spans="8:8" x14ac:dyDescent="0.25">
      <c r="H909">
        <f t="shared" si="14"/>
        <v>90</v>
      </c>
    </row>
    <row r="910" spans="8:8" x14ac:dyDescent="0.25">
      <c r="H910">
        <f t="shared" si="14"/>
        <v>90</v>
      </c>
    </row>
    <row r="911" spans="8:8" x14ac:dyDescent="0.25">
      <c r="H911">
        <f t="shared" si="14"/>
        <v>90</v>
      </c>
    </row>
    <row r="912" spans="8:8" x14ac:dyDescent="0.25">
      <c r="H912">
        <f t="shared" si="14"/>
        <v>90</v>
      </c>
    </row>
    <row r="913" spans="8:8" x14ac:dyDescent="0.25">
      <c r="H913">
        <f t="shared" si="14"/>
        <v>90</v>
      </c>
    </row>
    <row r="914" spans="8:8" x14ac:dyDescent="0.25">
      <c r="H914">
        <f t="shared" si="14"/>
        <v>90</v>
      </c>
    </row>
    <row r="915" spans="8:8" x14ac:dyDescent="0.25">
      <c r="H915">
        <f t="shared" si="14"/>
        <v>90</v>
      </c>
    </row>
    <row r="916" spans="8:8" x14ac:dyDescent="0.25">
      <c r="H916">
        <f t="shared" si="14"/>
        <v>90</v>
      </c>
    </row>
    <row r="917" spans="8:8" x14ac:dyDescent="0.25">
      <c r="H917">
        <f t="shared" si="14"/>
        <v>90</v>
      </c>
    </row>
    <row r="918" spans="8:8" x14ac:dyDescent="0.25">
      <c r="H918">
        <f t="shared" si="14"/>
        <v>90</v>
      </c>
    </row>
    <row r="919" spans="8:8" x14ac:dyDescent="0.25">
      <c r="H919">
        <f t="shared" si="14"/>
        <v>90</v>
      </c>
    </row>
    <row r="920" spans="8:8" x14ac:dyDescent="0.25">
      <c r="H920">
        <f t="shared" si="14"/>
        <v>90</v>
      </c>
    </row>
    <row r="921" spans="8:8" x14ac:dyDescent="0.25">
      <c r="H921">
        <f t="shared" si="14"/>
        <v>90</v>
      </c>
    </row>
    <row r="922" spans="8:8" x14ac:dyDescent="0.25">
      <c r="H922">
        <f t="shared" si="14"/>
        <v>90</v>
      </c>
    </row>
    <row r="923" spans="8:8" x14ac:dyDescent="0.25">
      <c r="H923">
        <f t="shared" si="14"/>
        <v>90</v>
      </c>
    </row>
    <row r="924" spans="8:8" x14ac:dyDescent="0.25">
      <c r="H924">
        <f t="shared" si="14"/>
        <v>90</v>
      </c>
    </row>
    <row r="925" spans="8:8" x14ac:dyDescent="0.25">
      <c r="H925">
        <f t="shared" si="14"/>
        <v>90</v>
      </c>
    </row>
    <row r="926" spans="8:8" x14ac:dyDescent="0.25">
      <c r="H926">
        <f t="shared" si="14"/>
        <v>90</v>
      </c>
    </row>
    <row r="927" spans="8:8" x14ac:dyDescent="0.25">
      <c r="H927">
        <f t="shared" si="14"/>
        <v>90</v>
      </c>
    </row>
    <row r="928" spans="8:8" x14ac:dyDescent="0.25">
      <c r="H928">
        <f t="shared" si="14"/>
        <v>90</v>
      </c>
    </row>
    <row r="929" spans="8:8" x14ac:dyDescent="0.25">
      <c r="H929">
        <f t="shared" si="14"/>
        <v>90</v>
      </c>
    </row>
    <row r="930" spans="8:8" x14ac:dyDescent="0.25">
      <c r="H930">
        <f t="shared" si="14"/>
        <v>90</v>
      </c>
    </row>
    <row r="931" spans="8:8" x14ac:dyDescent="0.25">
      <c r="H931">
        <f t="shared" si="14"/>
        <v>90</v>
      </c>
    </row>
    <row r="932" spans="8:8" x14ac:dyDescent="0.25">
      <c r="H932">
        <f t="shared" si="14"/>
        <v>90</v>
      </c>
    </row>
    <row r="933" spans="8:8" x14ac:dyDescent="0.25">
      <c r="H933">
        <f t="shared" si="14"/>
        <v>90</v>
      </c>
    </row>
    <row r="934" spans="8:8" x14ac:dyDescent="0.25">
      <c r="H934">
        <f t="shared" si="14"/>
        <v>90</v>
      </c>
    </row>
    <row r="935" spans="8:8" x14ac:dyDescent="0.25">
      <c r="H935">
        <f t="shared" si="14"/>
        <v>90</v>
      </c>
    </row>
    <row r="936" spans="8:8" x14ac:dyDescent="0.25">
      <c r="H936">
        <f t="shared" si="14"/>
        <v>90</v>
      </c>
    </row>
    <row r="937" spans="8:8" x14ac:dyDescent="0.25">
      <c r="H937">
        <f t="shared" si="14"/>
        <v>90</v>
      </c>
    </row>
    <row r="938" spans="8:8" x14ac:dyDescent="0.25">
      <c r="H938">
        <f t="shared" si="14"/>
        <v>90</v>
      </c>
    </row>
    <row r="939" spans="8:8" x14ac:dyDescent="0.25">
      <c r="H939">
        <f t="shared" si="14"/>
        <v>90</v>
      </c>
    </row>
    <row r="940" spans="8:8" x14ac:dyDescent="0.25">
      <c r="H940">
        <f t="shared" si="14"/>
        <v>90</v>
      </c>
    </row>
    <row r="941" spans="8:8" x14ac:dyDescent="0.25">
      <c r="H941">
        <f t="shared" si="14"/>
        <v>90</v>
      </c>
    </row>
    <row r="942" spans="8:8" x14ac:dyDescent="0.25">
      <c r="H942">
        <f t="shared" si="14"/>
        <v>90</v>
      </c>
    </row>
    <row r="943" spans="8:8" x14ac:dyDescent="0.25">
      <c r="H943">
        <f t="shared" si="14"/>
        <v>90</v>
      </c>
    </row>
    <row r="944" spans="8:8" x14ac:dyDescent="0.25">
      <c r="H944">
        <f t="shared" si="14"/>
        <v>90</v>
      </c>
    </row>
    <row r="945" spans="8:8" x14ac:dyDescent="0.25">
      <c r="H945">
        <f t="shared" si="14"/>
        <v>90</v>
      </c>
    </row>
    <row r="946" spans="8:8" x14ac:dyDescent="0.25">
      <c r="H946">
        <f t="shared" si="14"/>
        <v>90</v>
      </c>
    </row>
    <row r="947" spans="8:8" x14ac:dyDescent="0.25">
      <c r="H947">
        <f t="shared" si="14"/>
        <v>90</v>
      </c>
    </row>
    <row r="948" spans="8:8" x14ac:dyDescent="0.25">
      <c r="H948">
        <f t="shared" si="14"/>
        <v>90</v>
      </c>
    </row>
    <row r="949" spans="8:8" x14ac:dyDescent="0.25">
      <c r="H949">
        <f t="shared" si="14"/>
        <v>90</v>
      </c>
    </row>
    <row r="950" spans="8:8" x14ac:dyDescent="0.25">
      <c r="H950">
        <f t="shared" si="14"/>
        <v>90</v>
      </c>
    </row>
    <row r="951" spans="8:8" x14ac:dyDescent="0.25">
      <c r="H951">
        <f t="shared" si="14"/>
        <v>90</v>
      </c>
    </row>
    <row r="952" spans="8:8" x14ac:dyDescent="0.25">
      <c r="H952">
        <f t="shared" si="14"/>
        <v>90</v>
      </c>
    </row>
    <row r="953" spans="8:8" x14ac:dyDescent="0.25">
      <c r="H953">
        <f t="shared" si="14"/>
        <v>90</v>
      </c>
    </row>
    <row r="954" spans="8:8" x14ac:dyDescent="0.25">
      <c r="H954">
        <f t="shared" si="14"/>
        <v>90</v>
      </c>
    </row>
    <row r="955" spans="8:8" x14ac:dyDescent="0.25">
      <c r="H955">
        <f t="shared" si="14"/>
        <v>90</v>
      </c>
    </row>
    <row r="956" spans="8:8" x14ac:dyDescent="0.25">
      <c r="H956">
        <f t="shared" si="14"/>
        <v>90</v>
      </c>
    </row>
    <row r="957" spans="8:8" x14ac:dyDescent="0.25">
      <c r="H957">
        <f t="shared" si="14"/>
        <v>90</v>
      </c>
    </row>
    <row r="958" spans="8:8" x14ac:dyDescent="0.25">
      <c r="H958">
        <f t="shared" si="14"/>
        <v>90</v>
      </c>
    </row>
    <row r="959" spans="8:8" x14ac:dyDescent="0.25">
      <c r="H959">
        <f t="shared" si="14"/>
        <v>90</v>
      </c>
    </row>
    <row r="960" spans="8:8" x14ac:dyDescent="0.25">
      <c r="H960">
        <f t="shared" si="14"/>
        <v>90</v>
      </c>
    </row>
    <row r="961" spans="8:8" x14ac:dyDescent="0.25">
      <c r="H961">
        <f t="shared" si="14"/>
        <v>90</v>
      </c>
    </row>
    <row r="962" spans="8:8" x14ac:dyDescent="0.25">
      <c r="H962">
        <f t="shared" si="14"/>
        <v>90</v>
      </c>
    </row>
    <row r="963" spans="8:8" x14ac:dyDescent="0.25">
      <c r="H963">
        <f t="shared" ref="H963:H1000" si="15">H$2</f>
        <v>90</v>
      </c>
    </row>
    <row r="964" spans="8:8" x14ac:dyDescent="0.25">
      <c r="H964">
        <f t="shared" si="15"/>
        <v>90</v>
      </c>
    </row>
    <row r="965" spans="8:8" x14ac:dyDescent="0.25">
      <c r="H965">
        <f t="shared" si="15"/>
        <v>90</v>
      </c>
    </row>
    <row r="966" spans="8:8" x14ac:dyDescent="0.25">
      <c r="H966">
        <f t="shared" si="15"/>
        <v>90</v>
      </c>
    </row>
    <row r="967" spans="8:8" x14ac:dyDescent="0.25">
      <c r="H967">
        <f t="shared" si="15"/>
        <v>90</v>
      </c>
    </row>
    <row r="968" spans="8:8" x14ac:dyDescent="0.25">
      <c r="H968">
        <f t="shared" si="15"/>
        <v>90</v>
      </c>
    </row>
    <row r="969" spans="8:8" x14ac:dyDescent="0.25">
      <c r="H969">
        <f t="shared" si="15"/>
        <v>90</v>
      </c>
    </row>
    <row r="970" spans="8:8" x14ac:dyDescent="0.25">
      <c r="H970">
        <f t="shared" si="15"/>
        <v>90</v>
      </c>
    </row>
    <row r="971" spans="8:8" x14ac:dyDescent="0.25">
      <c r="H971">
        <f t="shared" si="15"/>
        <v>90</v>
      </c>
    </row>
    <row r="972" spans="8:8" x14ac:dyDescent="0.25">
      <c r="H972">
        <f t="shared" si="15"/>
        <v>90</v>
      </c>
    </row>
    <row r="973" spans="8:8" x14ac:dyDescent="0.25">
      <c r="H973">
        <f t="shared" si="15"/>
        <v>90</v>
      </c>
    </row>
    <row r="974" spans="8:8" x14ac:dyDescent="0.25">
      <c r="H974">
        <f t="shared" si="15"/>
        <v>90</v>
      </c>
    </row>
    <row r="975" spans="8:8" x14ac:dyDescent="0.25">
      <c r="H975">
        <f t="shared" si="15"/>
        <v>90</v>
      </c>
    </row>
    <row r="976" spans="8:8" x14ac:dyDescent="0.25">
      <c r="H976">
        <f t="shared" si="15"/>
        <v>90</v>
      </c>
    </row>
    <row r="977" spans="8:8" x14ac:dyDescent="0.25">
      <c r="H977">
        <f t="shared" si="15"/>
        <v>90</v>
      </c>
    </row>
    <row r="978" spans="8:8" x14ac:dyDescent="0.25">
      <c r="H978">
        <f t="shared" si="15"/>
        <v>90</v>
      </c>
    </row>
    <row r="979" spans="8:8" x14ac:dyDescent="0.25">
      <c r="H979">
        <f t="shared" si="15"/>
        <v>90</v>
      </c>
    </row>
    <row r="980" spans="8:8" x14ac:dyDescent="0.25">
      <c r="H980">
        <f t="shared" si="15"/>
        <v>90</v>
      </c>
    </row>
    <row r="981" spans="8:8" x14ac:dyDescent="0.25">
      <c r="H981">
        <f t="shared" si="15"/>
        <v>90</v>
      </c>
    </row>
    <row r="982" spans="8:8" x14ac:dyDescent="0.25">
      <c r="H982">
        <f t="shared" si="15"/>
        <v>90</v>
      </c>
    </row>
    <row r="983" spans="8:8" x14ac:dyDescent="0.25">
      <c r="H983">
        <f t="shared" si="15"/>
        <v>90</v>
      </c>
    </row>
    <row r="984" spans="8:8" x14ac:dyDescent="0.25">
      <c r="H984">
        <f t="shared" si="15"/>
        <v>90</v>
      </c>
    </row>
    <row r="985" spans="8:8" x14ac:dyDescent="0.25">
      <c r="H985">
        <f t="shared" si="15"/>
        <v>90</v>
      </c>
    </row>
    <row r="986" spans="8:8" x14ac:dyDescent="0.25">
      <c r="H986">
        <f t="shared" si="15"/>
        <v>90</v>
      </c>
    </row>
    <row r="987" spans="8:8" x14ac:dyDescent="0.25">
      <c r="H987">
        <f t="shared" si="15"/>
        <v>90</v>
      </c>
    </row>
    <row r="988" spans="8:8" x14ac:dyDescent="0.25">
      <c r="H988">
        <f t="shared" si="15"/>
        <v>90</v>
      </c>
    </row>
    <row r="989" spans="8:8" x14ac:dyDescent="0.25">
      <c r="H989">
        <f t="shared" si="15"/>
        <v>90</v>
      </c>
    </row>
    <row r="990" spans="8:8" x14ac:dyDescent="0.25">
      <c r="H990">
        <f t="shared" si="15"/>
        <v>90</v>
      </c>
    </row>
    <row r="991" spans="8:8" x14ac:dyDescent="0.25">
      <c r="H991">
        <f t="shared" si="15"/>
        <v>90</v>
      </c>
    </row>
    <row r="992" spans="8:8" x14ac:dyDescent="0.25">
      <c r="H992">
        <f t="shared" si="15"/>
        <v>90</v>
      </c>
    </row>
    <row r="993" spans="8:8" x14ac:dyDescent="0.25">
      <c r="H993">
        <f t="shared" si="15"/>
        <v>90</v>
      </c>
    </row>
    <row r="994" spans="8:8" x14ac:dyDescent="0.25">
      <c r="H994">
        <f t="shared" si="15"/>
        <v>90</v>
      </c>
    </row>
    <row r="995" spans="8:8" x14ac:dyDescent="0.25">
      <c r="H995">
        <f t="shared" si="15"/>
        <v>90</v>
      </c>
    </row>
    <row r="996" spans="8:8" x14ac:dyDescent="0.25">
      <c r="H996">
        <f t="shared" si="15"/>
        <v>90</v>
      </c>
    </row>
    <row r="997" spans="8:8" x14ac:dyDescent="0.25">
      <c r="H997">
        <f t="shared" si="15"/>
        <v>90</v>
      </c>
    </row>
    <row r="998" spans="8:8" x14ac:dyDescent="0.25">
      <c r="H998">
        <f t="shared" si="15"/>
        <v>90</v>
      </c>
    </row>
    <row r="999" spans="8:8" x14ac:dyDescent="0.25">
      <c r="H999">
        <f t="shared" si="15"/>
        <v>90</v>
      </c>
    </row>
    <row r="1000" spans="8:8" x14ac:dyDescent="0.25">
      <c r="H1000">
        <f t="shared" si="15"/>
        <v>90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Macros</vt:lpstr>
      <vt:lpstr>FABRICATION</vt:lpstr>
      <vt:lpstr>FABRICATION_REPORT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Brandon Guzman</cp:lastModifiedBy>
  <cp:lastPrinted>2025-10-22T14:10:33Z</cp:lastPrinted>
  <dcterms:created xsi:type="dcterms:W3CDTF">2025-10-22T13:57:02Z</dcterms:created>
  <dcterms:modified xsi:type="dcterms:W3CDTF">2026-02-19T21:59:19Z</dcterms:modified>
</cp:coreProperties>
</file>